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02"/>
  <workbookPr codeName="Questa_cartella_di_lavoro"/>
  <mc:AlternateContent xmlns:mc="http://schemas.openxmlformats.org/markup-compatibility/2006">
    <mc:Choice Requires="x15">
      <x15ac:absPath xmlns:x15ac="http://schemas.microsoft.com/office/spreadsheetml/2010/11/ac" url="https://kappaservizisrl.sharepoint.com/KappaServizi/Documenti condivisi/UFFICIO CONDIVISA/06-Summer cup/2026/01 - Allegati iscrizione/"/>
    </mc:Choice>
  </mc:AlternateContent>
  <xr:revisionPtr revIDLastSave="390" documentId="13_ncr:1_{5199B5D0-658C-0C48-B486-391B07C760E4}" xr6:coauthVersionLast="47" xr6:coauthVersionMax="47" xr10:uidLastSave="{2FB7E9F5-F64B-324A-B36B-37E9F5E5688F}"/>
  <bookViews>
    <workbookView xWindow="1860" yWindow="500" windowWidth="35520" windowHeight="21080" xr2:uid="{00000000-000D-0000-FFFF-FFFF00000000}"/>
  </bookViews>
  <sheets>
    <sheet name="Prezzi" sheetId="1" r:id="rId1"/>
    <sheet name="MODALITÀ PAGAMENTO" sheetId="3" r:id="rId2"/>
    <sheet name="ROOMING LIST - da compilare" sheetId="9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10" i="9" l="1"/>
  <c r="P11" i="9"/>
  <c r="P12" i="9"/>
  <c r="P13" i="9"/>
  <c r="P14" i="9"/>
  <c r="P15" i="9"/>
  <c r="P16" i="9"/>
  <c r="P17" i="9"/>
  <c r="P18" i="9"/>
  <c r="P19" i="9"/>
  <c r="P20" i="9"/>
  <c r="P21" i="9"/>
  <c r="P22" i="9"/>
  <c r="P23" i="9"/>
  <c r="P24" i="9"/>
  <c r="P25" i="9"/>
  <c r="P26" i="9"/>
  <c r="P27" i="9"/>
  <c r="P28" i="9"/>
  <c r="P29" i="9"/>
  <c r="P30" i="9"/>
  <c r="P31" i="9"/>
  <c r="P32" i="9"/>
  <c r="P33" i="9"/>
  <c r="P34" i="9"/>
  <c r="P35" i="9"/>
  <c r="P36" i="9"/>
  <c r="P37" i="9"/>
  <c r="P38" i="9"/>
  <c r="K39" i="9"/>
  <c r="P39" i="9"/>
  <c r="K7" i="9"/>
  <c r="AH2" i="9"/>
  <c r="P7" i="9"/>
  <c r="K8" i="9"/>
  <c r="P8" i="9"/>
  <c r="P9" i="9"/>
  <c r="K9" i="9"/>
  <c r="K10" i="9"/>
  <c r="K11" i="9"/>
  <c r="K12" i="9"/>
  <c r="K13" i="9"/>
  <c r="K14" i="9"/>
  <c r="K15" i="9"/>
  <c r="K16" i="9"/>
  <c r="K17" i="9"/>
  <c r="K18" i="9"/>
  <c r="K19" i="9"/>
  <c r="K20" i="9"/>
  <c r="K21" i="9"/>
  <c r="K22" i="9"/>
  <c r="K23" i="9"/>
  <c r="K24" i="9"/>
  <c r="K25" i="9"/>
  <c r="K26" i="9"/>
  <c r="K27" i="9"/>
  <c r="K28" i="9"/>
  <c r="K29" i="9"/>
  <c r="K37" i="9"/>
  <c r="K38" i="9"/>
  <c r="K33" i="9"/>
  <c r="K34" i="9"/>
  <c r="K35" i="9"/>
  <c r="K36" i="9"/>
  <c r="K30" i="9"/>
  <c r="K31" i="9"/>
  <c r="K32" i="9"/>
  <c r="K6" i="9"/>
  <c r="P6" i="9"/>
  <c r="X145" i="9"/>
  <c r="U145" i="9"/>
  <c r="K142" i="9"/>
  <c r="P142" i="9"/>
  <c r="K141" i="9"/>
  <c r="P141" i="9"/>
  <c r="K140" i="9"/>
  <c r="P140" i="9"/>
  <c r="K139" i="9"/>
  <c r="P139" i="9"/>
  <c r="K138" i="9"/>
  <c r="P138" i="9"/>
  <c r="K137" i="9"/>
  <c r="P137" i="9"/>
  <c r="K136" i="9"/>
  <c r="P136" i="9"/>
  <c r="K135" i="9"/>
  <c r="P135" i="9"/>
  <c r="K134" i="9"/>
  <c r="P134" i="9"/>
  <c r="K133" i="9"/>
  <c r="P133" i="9"/>
  <c r="K132" i="9"/>
  <c r="P132" i="9"/>
  <c r="K131" i="9"/>
  <c r="P131" i="9"/>
  <c r="K130" i="9"/>
  <c r="P130" i="9"/>
  <c r="K129" i="9"/>
  <c r="P129" i="9"/>
  <c r="K128" i="9"/>
  <c r="P128" i="9"/>
  <c r="K127" i="9"/>
  <c r="P127" i="9"/>
  <c r="K126" i="9"/>
  <c r="P126" i="9"/>
  <c r="K125" i="9"/>
  <c r="P125" i="9"/>
  <c r="K124" i="9"/>
  <c r="P124" i="9"/>
  <c r="K123" i="9"/>
  <c r="P123" i="9"/>
  <c r="K122" i="9"/>
  <c r="P122" i="9"/>
  <c r="K121" i="9"/>
  <c r="P121" i="9"/>
  <c r="K120" i="9"/>
  <c r="P120" i="9"/>
  <c r="K119" i="9"/>
  <c r="P119" i="9"/>
  <c r="K118" i="9"/>
  <c r="P118" i="9"/>
  <c r="K117" i="9"/>
  <c r="P117" i="9"/>
  <c r="K116" i="9"/>
  <c r="P116" i="9"/>
  <c r="K115" i="9"/>
  <c r="P115" i="9"/>
  <c r="K114" i="9"/>
  <c r="P114" i="9"/>
  <c r="K113" i="9"/>
  <c r="P113" i="9"/>
  <c r="K112" i="9"/>
  <c r="P112" i="9"/>
  <c r="K111" i="9"/>
  <c r="P111" i="9"/>
  <c r="K110" i="9"/>
  <c r="P110" i="9"/>
  <c r="K109" i="9"/>
  <c r="P109" i="9"/>
  <c r="K108" i="9"/>
  <c r="P108" i="9"/>
  <c r="K107" i="9"/>
  <c r="P107" i="9"/>
  <c r="K106" i="9"/>
  <c r="P106" i="9"/>
  <c r="K105" i="9"/>
  <c r="P105" i="9"/>
  <c r="K104" i="9"/>
  <c r="P104" i="9"/>
  <c r="K103" i="9"/>
  <c r="P103" i="9"/>
  <c r="K102" i="9"/>
  <c r="P102" i="9"/>
  <c r="K101" i="9"/>
  <c r="P101" i="9"/>
  <c r="K100" i="9"/>
  <c r="P100" i="9"/>
  <c r="K99" i="9"/>
  <c r="P99" i="9"/>
  <c r="K98" i="9"/>
  <c r="P98" i="9"/>
  <c r="K97" i="9"/>
  <c r="P97" i="9"/>
  <c r="K96" i="9"/>
  <c r="P96" i="9"/>
  <c r="K95" i="9"/>
  <c r="P95" i="9"/>
  <c r="K94" i="9"/>
  <c r="P94" i="9"/>
  <c r="K93" i="9"/>
  <c r="P93" i="9"/>
  <c r="K92" i="9"/>
  <c r="P92" i="9"/>
  <c r="K91" i="9"/>
  <c r="P91" i="9"/>
  <c r="K90" i="9"/>
  <c r="P90" i="9"/>
  <c r="K89" i="9"/>
  <c r="P89" i="9"/>
  <c r="K88" i="9"/>
  <c r="P88" i="9"/>
  <c r="K87" i="9"/>
  <c r="P87" i="9"/>
  <c r="K86" i="9"/>
  <c r="P86" i="9"/>
  <c r="K85" i="9"/>
  <c r="P85" i="9"/>
  <c r="K84" i="9"/>
  <c r="P84" i="9"/>
  <c r="K83" i="9"/>
  <c r="P83" i="9"/>
  <c r="K82" i="9"/>
  <c r="P82" i="9"/>
  <c r="K81" i="9"/>
  <c r="P81" i="9"/>
  <c r="K80" i="9"/>
  <c r="P80" i="9"/>
  <c r="K79" i="9"/>
  <c r="P79" i="9"/>
  <c r="K78" i="9"/>
  <c r="P78" i="9"/>
  <c r="K77" i="9"/>
  <c r="P77" i="9"/>
  <c r="K76" i="9"/>
  <c r="P76" i="9"/>
  <c r="K75" i="9"/>
  <c r="P75" i="9"/>
  <c r="K74" i="9"/>
  <c r="P74" i="9"/>
  <c r="K73" i="9"/>
  <c r="P73" i="9"/>
  <c r="K72" i="9"/>
  <c r="P72" i="9"/>
  <c r="K71" i="9"/>
  <c r="P71" i="9"/>
  <c r="K70" i="9"/>
  <c r="P70" i="9"/>
  <c r="K69" i="9"/>
  <c r="P69" i="9"/>
  <c r="K68" i="9"/>
  <c r="P68" i="9"/>
  <c r="K67" i="9"/>
  <c r="P67" i="9"/>
  <c r="K66" i="9"/>
  <c r="P66" i="9"/>
  <c r="K65" i="9"/>
  <c r="P65" i="9"/>
  <c r="K64" i="9"/>
  <c r="P64" i="9"/>
  <c r="K63" i="9"/>
  <c r="P63" i="9"/>
  <c r="K62" i="9"/>
  <c r="P62" i="9"/>
  <c r="K61" i="9"/>
  <c r="P61" i="9"/>
  <c r="K60" i="9"/>
  <c r="P60" i="9"/>
  <c r="K59" i="9"/>
  <c r="P59" i="9"/>
  <c r="K58" i="9"/>
  <c r="P58" i="9"/>
  <c r="K57" i="9"/>
  <c r="P57" i="9"/>
  <c r="K56" i="9"/>
  <c r="P56" i="9"/>
  <c r="K55" i="9"/>
  <c r="P55" i="9"/>
  <c r="K54" i="9"/>
  <c r="P54" i="9"/>
  <c r="K53" i="9"/>
  <c r="P53" i="9"/>
  <c r="K52" i="9"/>
  <c r="P52" i="9"/>
  <c r="K51" i="9"/>
  <c r="P51" i="9"/>
  <c r="K50" i="9"/>
  <c r="P50" i="9"/>
  <c r="K49" i="9"/>
  <c r="P49" i="9"/>
  <c r="K48" i="9"/>
  <c r="P48" i="9"/>
  <c r="K47" i="9"/>
  <c r="P47" i="9"/>
  <c r="K46" i="9"/>
  <c r="P46" i="9"/>
  <c r="K45" i="9"/>
  <c r="P45" i="9"/>
  <c r="K44" i="9"/>
  <c r="P44" i="9"/>
  <c r="K43" i="9"/>
  <c r="P43" i="9"/>
  <c r="K42" i="9"/>
  <c r="P42" i="9"/>
  <c r="K41" i="9"/>
  <c r="P41" i="9"/>
  <c r="K40" i="9"/>
  <c r="P40" i="9"/>
  <c r="R142" i="9"/>
  <c r="T142" i="9"/>
  <c r="V142" i="9"/>
  <c r="W142" i="9"/>
  <c r="R141" i="9"/>
  <c r="T141" i="9"/>
  <c r="V141" i="9"/>
  <c r="W141" i="9"/>
  <c r="R140" i="9"/>
  <c r="T140" i="9"/>
  <c r="V140" i="9"/>
  <c r="W140" i="9"/>
  <c r="R139" i="9"/>
  <c r="T139" i="9"/>
  <c r="V139" i="9"/>
  <c r="W139" i="9"/>
  <c r="R138" i="9"/>
  <c r="T138" i="9"/>
  <c r="V138" i="9"/>
  <c r="W138" i="9"/>
  <c r="R137" i="9"/>
  <c r="T137" i="9"/>
  <c r="V137" i="9"/>
  <c r="W137" i="9"/>
  <c r="R136" i="9"/>
  <c r="T136" i="9"/>
  <c r="V136" i="9"/>
  <c r="W136" i="9"/>
  <c r="R135" i="9"/>
  <c r="T135" i="9"/>
  <c r="V135" i="9"/>
  <c r="W135" i="9"/>
  <c r="R134" i="9"/>
  <c r="T134" i="9"/>
  <c r="V134" i="9"/>
  <c r="W134" i="9"/>
  <c r="R133" i="9"/>
  <c r="T133" i="9"/>
  <c r="V133" i="9"/>
  <c r="W133" i="9"/>
  <c r="R132" i="9"/>
  <c r="T132" i="9"/>
  <c r="V132" i="9"/>
  <c r="W132" i="9"/>
  <c r="R131" i="9"/>
  <c r="T131" i="9"/>
  <c r="V131" i="9"/>
  <c r="W131" i="9"/>
  <c r="R130" i="9"/>
  <c r="T130" i="9"/>
  <c r="V130" i="9"/>
  <c r="W130" i="9"/>
  <c r="R129" i="9"/>
  <c r="T129" i="9"/>
  <c r="V129" i="9"/>
  <c r="W129" i="9"/>
  <c r="R128" i="9"/>
  <c r="T128" i="9"/>
  <c r="V128" i="9"/>
  <c r="W128" i="9"/>
  <c r="R127" i="9"/>
  <c r="T127" i="9"/>
  <c r="V127" i="9"/>
  <c r="W127" i="9"/>
  <c r="R126" i="9"/>
  <c r="T126" i="9"/>
  <c r="V126" i="9"/>
  <c r="W126" i="9"/>
  <c r="R125" i="9"/>
  <c r="T125" i="9"/>
  <c r="V125" i="9"/>
  <c r="W125" i="9"/>
  <c r="R124" i="9"/>
  <c r="T124" i="9"/>
  <c r="V124" i="9"/>
  <c r="W124" i="9"/>
  <c r="R123" i="9"/>
  <c r="T123" i="9"/>
  <c r="V123" i="9"/>
  <c r="W123" i="9"/>
  <c r="R122" i="9"/>
  <c r="T122" i="9"/>
  <c r="V122" i="9"/>
  <c r="W122" i="9"/>
  <c r="R121" i="9"/>
  <c r="T121" i="9"/>
  <c r="V121" i="9"/>
  <c r="W121" i="9"/>
  <c r="R120" i="9"/>
  <c r="T120" i="9"/>
  <c r="V120" i="9"/>
  <c r="W120" i="9"/>
  <c r="R119" i="9"/>
  <c r="T119" i="9"/>
  <c r="V119" i="9"/>
  <c r="W119" i="9"/>
  <c r="R118" i="9"/>
  <c r="T118" i="9"/>
  <c r="V118" i="9"/>
  <c r="W118" i="9"/>
  <c r="R117" i="9"/>
  <c r="T117" i="9"/>
  <c r="V117" i="9"/>
  <c r="W117" i="9"/>
  <c r="R116" i="9"/>
  <c r="T116" i="9"/>
  <c r="V116" i="9"/>
  <c r="W116" i="9"/>
  <c r="R115" i="9"/>
  <c r="T115" i="9"/>
  <c r="V115" i="9"/>
  <c r="W115" i="9"/>
  <c r="R114" i="9"/>
  <c r="T114" i="9"/>
  <c r="V114" i="9"/>
  <c r="W114" i="9"/>
  <c r="R113" i="9"/>
  <c r="T113" i="9"/>
  <c r="V113" i="9"/>
  <c r="W113" i="9"/>
  <c r="R112" i="9"/>
  <c r="T112" i="9"/>
  <c r="V112" i="9"/>
  <c r="W112" i="9"/>
  <c r="R111" i="9"/>
  <c r="T111" i="9"/>
  <c r="V111" i="9"/>
  <c r="W111" i="9"/>
  <c r="R110" i="9"/>
  <c r="T110" i="9"/>
  <c r="V110" i="9"/>
  <c r="W110" i="9"/>
  <c r="R109" i="9"/>
  <c r="T109" i="9"/>
  <c r="V109" i="9"/>
  <c r="W109" i="9"/>
  <c r="R108" i="9"/>
  <c r="T108" i="9"/>
  <c r="V108" i="9"/>
  <c r="W108" i="9"/>
  <c r="R107" i="9"/>
  <c r="T107" i="9"/>
  <c r="V107" i="9"/>
  <c r="W107" i="9"/>
  <c r="R106" i="9"/>
  <c r="T106" i="9"/>
  <c r="V106" i="9"/>
  <c r="W106" i="9"/>
  <c r="R105" i="9"/>
  <c r="T105" i="9"/>
  <c r="V105" i="9"/>
  <c r="W105" i="9"/>
  <c r="R104" i="9"/>
  <c r="T104" i="9"/>
  <c r="V104" i="9"/>
  <c r="W104" i="9"/>
  <c r="R103" i="9"/>
  <c r="T103" i="9"/>
  <c r="V103" i="9"/>
  <c r="W103" i="9"/>
  <c r="R102" i="9"/>
  <c r="T102" i="9"/>
  <c r="V102" i="9"/>
  <c r="W102" i="9"/>
  <c r="R101" i="9"/>
  <c r="T101" i="9"/>
  <c r="V101" i="9"/>
  <c r="W101" i="9"/>
  <c r="R100" i="9"/>
  <c r="T100" i="9"/>
  <c r="V100" i="9"/>
  <c r="W100" i="9"/>
  <c r="R99" i="9"/>
  <c r="T99" i="9"/>
  <c r="V99" i="9"/>
  <c r="W99" i="9"/>
  <c r="R98" i="9"/>
  <c r="T98" i="9"/>
  <c r="V98" i="9"/>
  <c r="W98" i="9"/>
  <c r="R97" i="9"/>
  <c r="T97" i="9"/>
  <c r="V97" i="9"/>
  <c r="W97" i="9"/>
  <c r="R96" i="9"/>
  <c r="T96" i="9"/>
  <c r="V96" i="9"/>
  <c r="W96" i="9"/>
  <c r="R95" i="9"/>
  <c r="T95" i="9"/>
  <c r="V95" i="9"/>
  <c r="W95" i="9"/>
  <c r="R94" i="9"/>
  <c r="T94" i="9"/>
  <c r="V94" i="9"/>
  <c r="W94" i="9"/>
  <c r="R93" i="9"/>
  <c r="T93" i="9"/>
  <c r="V93" i="9"/>
  <c r="W93" i="9"/>
  <c r="R92" i="9"/>
  <c r="T92" i="9"/>
  <c r="V92" i="9"/>
  <c r="W92" i="9"/>
  <c r="R91" i="9"/>
  <c r="T91" i="9"/>
  <c r="V91" i="9"/>
  <c r="W91" i="9"/>
  <c r="R90" i="9"/>
  <c r="T90" i="9"/>
  <c r="V90" i="9"/>
  <c r="W90" i="9"/>
  <c r="R89" i="9"/>
  <c r="T89" i="9"/>
  <c r="V89" i="9"/>
  <c r="W89" i="9"/>
  <c r="R88" i="9"/>
  <c r="T88" i="9"/>
  <c r="V88" i="9"/>
  <c r="W88" i="9"/>
  <c r="R87" i="9"/>
  <c r="T87" i="9"/>
  <c r="V87" i="9"/>
  <c r="W87" i="9"/>
  <c r="R86" i="9"/>
  <c r="T86" i="9"/>
  <c r="V86" i="9"/>
  <c r="W86" i="9"/>
  <c r="R85" i="9"/>
  <c r="T85" i="9"/>
  <c r="V85" i="9"/>
  <c r="W85" i="9"/>
  <c r="R84" i="9"/>
  <c r="T84" i="9"/>
  <c r="V84" i="9"/>
  <c r="W84" i="9"/>
  <c r="R83" i="9"/>
  <c r="T83" i="9"/>
  <c r="V83" i="9"/>
  <c r="W83" i="9"/>
  <c r="R82" i="9"/>
  <c r="T82" i="9"/>
  <c r="V82" i="9"/>
  <c r="W82" i="9"/>
  <c r="R81" i="9"/>
  <c r="T81" i="9"/>
  <c r="V81" i="9"/>
  <c r="W81" i="9"/>
  <c r="R80" i="9"/>
  <c r="T80" i="9"/>
  <c r="V80" i="9"/>
  <c r="W80" i="9"/>
  <c r="R79" i="9"/>
  <c r="T79" i="9"/>
  <c r="V79" i="9"/>
  <c r="W79" i="9"/>
  <c r="R78" i="9"/>
  <c r="T78" i="9"/>
  <c r="V78" i="9"/>
  <c r="W78" i="9"/>
  <c r="R77" i="9"/>
  <c r="T77" i="9"/>
  <c r="V77" i="9"/>
  <c r="W77" i="9"/>
  <c r="R76" i="9"/>
  <c r="T76" i="9"/>
  <c r="V76" i="9"/>
  <c r="W76" i="9"/>
  <c r="R75" i="9"/>
  <c r="T75" i="9"/>
  <c r="V75" i="9"/>
  <c r="W75" i="9"/>
  <c r="R74" i="9"/>
  <c r="T74" i="9"/>
  <c r="V74" i="9"/>
  <c r="W74" i="9"/>
  <c r="R73" i="9"/>
  <c r="T73" i="9"/>
  <c r="V73" i="9"/>
  <c r="W73" i="9"/>
  <c r="R72" i="9"/>
  <c r="T72" i="9"/>
  <c r="V72" i="9"/>
  <c r="W72" i="9"/>
  <c r="R71" i="9"/>
  <c r="T71" i="9"/>
  <c r="V71" i="9"/>
  <c r="W71" i="9"/>
  <c r="R70" i="9"/>
  <c r="T70" i="9"/>
  <c r="V70" i="9"/>
  <c r="W70" i="9"/>
  <c r="R69" i="9"/>
  <c r="T69" i="9"/>
  <c r="V69" i="9"/>
  <c r="W69" i="9"/>
  <c r="R68" i="9"/>
  <c r="T68" i="9"/>
  <c r="V68" i="9"/>
  <c r="W68" i="9"/>
  <c r="R67" i="9"/>
  <c r="T67" i="9"/>
  <c r="V67" i="9"/>
  <c r="W67" i="9"/>
  <c r="R66" i="9"/>
  <c r="T66" i="9"/>
  <c r="V66" i="9"/>
  <c r="W66" i="9"/>
  <c r="R65" i="9"/>
  <c r="T65" i="9"/>
  <c r="V65" i="9"/>
  <c r="W65" i="9"/>
  <c r="R64" i="9"/>
  <c r="T64" i="9"/>
  <c r="V64" i="9"/>
  <c r="W64" i="9"/>
  <c r="R63" i="9"/>
  <c r="T63" i="9"/>
  <c r="V63" i="9"/>
  <c r="W63" i="9"/>
  <c r="R62" i="9"/>
  <c r="T62" i="9"/>
  <c r="V62" i="9"/>
  <c r="W62" i="9"/>
  <c r="R61" i="9"/>
  <c r="T61" i="9"/>
  <c r="V61" i="9"/>
  <c r="W61" i="9"/>
  <c r="R60" i="9"/>
  <c r="T60" i="9"/>
  <c r="V60" i="9"/>
  <c r="W60" i="9"/>
  <c r="R59" i="9"/>
  <c r="T59" i="9"/>
  <c r="V59" i="9"/>
  <c r="W59" i="9"/>
  <c r="R58" i="9"/>
  <c r="T58" i="9"/>
  <c r="V58" i="9"/>
  <c r="W58" i="9"/>
  <c r="R57" i="9"/>
  <c r="T57" i="9"/>
  <c r="V57" i="9"/>
  <c r="W57" i="9"/>
  <c r="R56" i="9"/>
  <c r="T56" i="9"/>
  <c r="V56" i="9"/>
  <c r="W56" i="9"/>
  <c r="R55" i="9"/>
  <c r="T55" i="9"/>
  <c r="V55" i="9"/>
  <c r="W55" i="9"/>
  <c r="R54" i="9"/>
  <c r="T54" i="9"/>
  <c r="V54" i="9"/>
  <c r="W54" i="9"/>
  <c r="R53" i="9"/>
  <c r="T53" i="9"/>
  <c r="V53" i="9"/>
  <c r="W53" i="9"/>
  <c r="R52" i="9"/>
  <c r="T52" i="9"/>
  <c r="V52" i="9"/>
  <c r="W52" i="9"/>
  <c r="R51" i="9"/>
  <c r="T51" i="9"/>
  <c r="V51" i="9"/>
  <c r="W51" i="9"/>
  <c r="R50" i="9"/>
  <c r="T50" i="9"/>
  <c r="V50" i="9"/>
  <c r="W50" i="9"/>
  <c r="R49" i="9"/>
  <c r="T49" i="9"/>
  <c r="V49" i="9"/>
  <c r="W49" i="9"/>
  <c r="R48" i="9"/>
  <c r="T48" i="9"/>
  <c r="V48" i="9"/>
  <c r="W48" i="9"/>
  <c r="R47" i="9"/>
  <c r="T47" i="9"/>
  <c r="V47" i="9"/>
  <c r="W47" i="9"/>
  <c r="R46" i="9"/>
  <c r="T46" i="9"/>
  <c r="V46" i="9"/>
  <c r="W46" i="9"/>
  <c r="R45" i="9"/>
  <c r="T45" i="9"/>
  <c r="V45" i="9"/>
  <c r="W45" i="9"/>
  <c r="R44" i="9"/>
  <c r="T44" i="9"/>
  <c r="V44" i="9"/>
  <c r="W44" i="9"/>
  <c r="R43" i="9"/>
  <c r="T43" i="9"/>
  <c r="V43" i="9"/>
  <c r="W43" i="9"/>
  <c r="R42" i="9"/>
  <c r="T42" i="9"/>
  <c r="V42" i="9"/>
  <c r="W42" i="9"/>
  <c r="R41" i="9"/>
  <c r="T41" i="9"/>
  <c r="V41" i="9"/>
  <c r="W41" i="9"/>
  <c r="R40" i="9"/>
  <c r="T40" i="9"/>
  <c r="V40" i="9"/>
  <c r="W40" i="9"/>
  <c r="V39" i="9"/>
  <c r="R39" i="9"/>
  <c r="T39" i="9"/>
  <c r="W39" i="9"/>
  <c r="V38" i="9"/>
  <c r="R38" i="9"/>
  <c r="T38" i="9"/>
  <c r="W38" i="9"/>
  <c r="V37" i="9"/>
  <c r="R37" i="9"/>
  <c r="T37" i="9"/>
  <c r="W37" i="9"/>
  <c r="V36" i="9"/>
  <c r="R36" i="9"/>
  <c r="T36" i="9"/>
  <c r="W36" i="9"/>
  <c r="V35" i="9"/>
  <c r="R35" i="9"/>
  <c r="T35" i="9"/>
  <c r="W35" i="9"/>
  <c r="V34" i="9"/>
  <c r="R34" i="9"/>
  <c r="T34" i="9"/>
  <c r="W34" i="9"/>
  <c r="V33" i="9"/>
  <c r="R33" i="9"/>
  <c r="T33" i="9"/>
  <c r="W33" i="9"/>
  <c r="V32" i="9"/>
  <c r="R32" i="9"/>
  <c r="T32" i="9"/>
  <c r="W32" i="9"/>
  <c r="V31" i="9"/>
  <c r="R31" i="9"/>
  <c r="T31" i="9"/>
  <c r="W31" i="9"/>
  <c r="V30" i="9"/>
  <c r="R30" i="9"/>
  <c r="T30" i="9"/>
  <c r="W30" i="9"/>
  <c r="V29" i="9"/>
  <c r="R29" i="9"/>
  <c r="T29" i="9"/>
  <c r="W29" i="9"/>
  <c r="V28" i="9"/>
  <c r="R28" i="9"/>
  <c r="T28" i="9"/>
  <c r="W28" i="9"/>
  <c r="V27" i="9"/>
  <c r="R27" i="9"/>
  <c r="T27" i="9"/>
  <c r="W27" i="9"/>
  <c r="V26" i="9"/>
  <c r="R26" i="9"/>
  <c r="T26" i="9"/>
  <c r="W26" i="9"/>
  <c r="V25" i="9"/>
  <c r="R25" i="9"/>
  <c r="T25" i="9"/>
  <c r="W25" i="9"/>
  <c r="V24" i="9"/>
  <c r="R24" i="9"/>
  <c r="T24" i="9"/>
  <c r="W24" i="9"/>
  <c r="V23" i="9"/>
  <c r="R23" i="9"/>
  <c r="T23" i="9"/>
  <c r="W23" i="9"/>
  <c r="V22" i="9"/>
  <c r="R22" i="9"/>
  <c r="T22" i="9"/>
  <c r="W22" i="9"/>
  <c r="V21" i="9"/>
  <c r="R21" i="9"/>
  <c r="T21" i="9"/>
  <c r="W21" i="9"/>
  <c r="V20" i="9"/>
  <c r="R20" i="9"/>
  <c r="T20" i="9"/>
  <c r="W20" i="9"/>
  <c r="V19" i="9"/>
  <c r="R19" i="9"/>
  <c r="T19" i="9"/>
  <c r="W19" i="9"/>
  <c r="V18" i="9"/>
  <c r="R18" i="9"/>
  <c r="T18" i="9"/>
  <c r="W18" i="9"/>
  <c r="V17" i="9"/>
  <c r="R17" i="9"/>
  <c r="T17" i="9"/>
  <c r="W17" i="9"/>
  <c r="V16" i="9"/>
  <c r="R16" i="9"/>
  <c r="T16" i="9"/>
  <c r="W16" i="9"/>
  <c r="V15" i="9"/>
  <c r="R15" i="9"/>
  <c r="T15" i="9"/>
  <c r="W15" i="9"/>
  <c r="V14" i="9"/>
  <c r="R14" i="9"/>
  <c r="T14" i="9"/>
  <c r="W14" i="9"/>
  <c r="V13" i="9"/>
  <c r="R13" i="9"/>
  <c r="T13" i="9"/>
  <c r="W13" i="9"/>
  <c r="V12" i="9"/>
  <c r="R12" i="9"/>
  <c r="T12" i="9"/>
  <c r="W12" i="9"/>
  <c r="V11" i="9"/>
  <c r="R11" i="9"/>
  <c r="T11" i="9"/>
  <c r="W11" i="9"/>
  <c r="V10" i="9"/>
  <c r="R10" i="9"/>
  <c r="W10" i="9"/>
  <c r="V9" i="9"/>
  <c r="R9" i="9"/>
  <c r="T9" i="9"/>
  <c r="W9" i="9"/>
  <c r="V8" i="9"/>
  <c r="R8" i="9"/>
  <c r="T8" i="9"/>
  <c r="W8" i="9"/>
  <c r="V7" i="9"/>
  <c r="R7" i="9"/>
  <c r="T7" i="9"/>
  <c r="W7" i="9"/>
  <c r="V6" i="9"/>
  <c r="R6" i="9"/>
  <c r="T6" i="9"/>
  <c r="W6" i="9"/>
  <c r="K5" i="9"/>
  <c r="AG2" i="9"/>
  <c r="AH5" i="9"/>
  <c r="P5" i="9"/>
  <c r="R5" i="9"/>
  <c r="AF9" i="9"/>
  <c r="V5" i="9"/>
  <c r="AH12" i="9"/>
  <c r="O143" i="9"/>
  <c r="N143" i="9"/>
  <c r="M143" i="9"/>
  <c r="L143" i="9"/>
  <c r="A143" i="9"/>
  <c r="AF13" i="9"/>
  <c r="AG5" i="9"/>
  <c r="AG12" i="9"/>
  <c r="AF5" i="9"/>
  <c r="AF12" i="9"/>
  <c r="AH7" i="9"/>
  <c r="AG7" i="9"/>
  <c r="AF2" i="9"/>
  <c r="Z2" i="9"/>
  <c r="E18" i="1"/>
  <c r="T5" i="9"/>
  <c r="W5" i="9"/>
  <c r="V143" i="9"/>
  <c r="R143" i="9"/>
  <c r="T143" i="9"/>
  <c r="W143" i="9"/>
  <c r="P143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Francesco Rivolta</author>
  </authors>
  <commentList>
    <comment ref="Q5" authorId="0" shapeId="0" xr:uid="{EAFE1D54-0BA3-504A-B789-91B24B103B03}">
      <text>
        <r>
          <rPr>
            <sz val="9"/>
            <color rgb="FF000000"/>
            <rFont val="Tahoma"/>
            <family val="2"/>
          </rPr>
          <t xml:space="preserve">
</t>
        </r>
        <r>
          <rPr>
            <b/>
            <sz val="9"/>
            <color rgb="FF000000"/>
            <rFont val="Tahoma"/>
            <family val="2"/>
          </rPr>
          <t>Sì in</t>
        </r>
        <r>
          <rPr>
            <sz val="9"/>
            <color rgb="FF000000"/>
            <rFont val="Tahoma"/>
            <family val="2"/>
          </rPr>
          <t xml:space="preserve">:    Pasto extra per chi è ospite dell'hotel
</t>
        </r>
        <r>
          <rPr>
            <b/>
            <sz val="9"/>
            <color rgb="FF000000"/>
            <rFont val="Tahoma"/>
            <family val="2"/>
          </rPr>
          <t>Sì out</t>
        </r>
        <r>
          <rPr>
            <sz val="9"/>
            <color rgb="FF000000"/>
            <rFont val="Tahoma"/>
            <family val="2"/>
          </rPr>
          <t xml:space="preserve">: Pasto extra per chi </t>
        </r>
        <r>
          <rPr>
            <b/>
            <sz val="9"/>
            <color rgb="FF000000"/>
            <rFont val="Tahoma"/>
            <family val="2"/>
          </rPr>
          <t>non</t>
        </r>
        <r>
          <rPr>
            <sz val="9"/>
            <color rgb="FF000000"/>
            <rFont val="Tahoma"/>
            <family val="2"/>
          </rPr>
          <t xml:space="preserve"> è ospite dell'hotel</t>
        </r>
      </text>
    </comment>
    <comment ref="Q6" authorId="0" shapeId="0" xr:uid="{E02A257B-9BF3-D74C-AD05-BB9DA55E71DE}">
      <text>
        <r>
          <rPr>
            <sz val="9"/>
            <color rgb="FF000000"/>
            <rFont val="Tahoma"/>
            <family val="2"/>
          </rPr>
          <t xml:space="preserve">
</t>
        </r>
        <r>
          <rPr>
            <b/>
            <sz val="9"/>
            <color rgb="FF000000"/>
            <rFont val="Tahoma"/>
            <family val="2"/>
          </rPr>
          <t>Sì in</t>
        </r>
        <r>
          <rPr>
            <sz val="9"/>
            <color rgb="FF000000"/>
            <rFont val="Tahoma"/>
            <family val="2"/>
          </rPr>
          <t xml:space="preserve">:    Pasto extra per chi è ospite dell'hotel
</t>
        </r>
        <r>
          <rPr>
            <b/>
            <sz val="9"/>
            <color rgb="FF000000"/>
            <rFont val="Tahoma"/>
            <family val="2"/>
          </rPr>
          <t>Sì out</t>
        </r>
        <r>
          <rPr>
            <sz val="9"/>
            <color rgb="FF000000"/>
            <rFont val="Tahoma"/>
            <family val="2"/>
          </rPr>
          <t xml:space="preserve">: Pasto extra per chi </t>
        </r>
        <r>
          <rPr>
            <b/>
            <sz val="9"/>
            <color rgb="FF000000"/>
            <rFont val="Tahoma"/>
            <family val="2"/>
          </rPr>
          <t>non</t>
        </r>
        <r>
          <rPr>
            <sz val="9"/>
            <color rgb="FF000000"/>
            <rFont val="Tahoma"/>
            <family val="2"/>
          </rPr>
          <t xml:space="preserve"> è ospite dell'hotel</t>
        </r>
      </text>
    </comment>
    <comment ref="Q7" authorId="0" shapeId="0" xr:uid="{595B87E8-05CE-5D48-99C9-55FD3ACE8A3E}">
      <text>
        <r>
          <rPr>
            <sz val="9"/>
            <color rgb="FF000000"/>
            <rFont val="Tahoma"/>
            <family val="2"/>
          </rPr>
          <t xml:space="preserve">
</t>
        </r>
        <r>
          <rPr>
            <b/>
            <sz val="9"/>
            <color rgb="FF000000"/>
            <rFont val="Tahoma"/>
            <family val="2"/>
          </rPr>
          <t>Sì in</t>
        </r>
        <r>
          <rPr>
            <sz val="9"/>
            <color rgb="FF000000"/>
            <rFont val="Tahoma"/>
            <family val="2"/>
          </rPr>
          <t xml:space="preserve">:    Pasto extra per chi è ospite dell'hotel
</t>
        </r>
        <r>
          <rPr>
            <b/>
            <sz val="9"/>
            <color rgb="FF000000"/>
            <rFont val="Tahoma"/>
            <family val="2"/>
          </rPr>
          <t>Sì out</t>
        </r>
        <r>
          <rPr>
            <sz val="9"/>
            <color rgb="FF000000"/>
            <rFont val="Tahoma"/>
            <family val="2"/>
          </rPr>
          <t xml:space="preserve">: Pasto extra per chi </t>
        </r>
        <r>
          <rPr>
            <b/>
            <sz val="9"/>
            <color rgb="FF000000"/>
            <rFont val="Tahoma"/>
            <family val="2"/>
          </rPr>
          <t>non</t>
        </r>
        <r>
          <rPr>
            <sz val="9"/>
            <color rgb="FF000000"/>
            <rFont val="Tahoma"/>
            <family val="2"/>
          </rPr>
          <t xml:space="preserve"> è ospite dell'hotel</t>
        </r>
      </text>
    </comment>
    <comment ref="Q8" authorId="0" shapeId="0" xr:uid="{9A2BBA8C-D394-B946-B665-56A49BF6460E}">
      <text>
        <r>
          <rPr>
            <sz val="9"/>
            <color rgb="FF000000"/>
            <rFont val="Tahoma"/>
            <family val="2"/>
          </rPr>
          <t xml:space="preserve">
</t>
        </r>
        <r>
          <rPr>
            <b/>
            <sz val="9"/>
            <color rgb="FF000000"/>
            <rFont val="Tahoma"/>
            <family val="2"/>
          </rPr>
          <t>Sì in</t>
        </r>
        <r>
          <rPr>
            <sz val="9"/>
            <color rgb="FF000000"/>
            <rFont val="Tahoma"/>
            <family val="2"/>
          </rPr>
          <t xml:space="preserve">:    Pasto extra per chi è ospite dell'hotel
</t>
        </r>
        <r>
          <rPr>
            <b/>
            <sz val="9"/>
            <color rgb="FF000000"/>
            <rFont val="Tahoma"/>
            <family val="2"/>
          </rPr>
          <t>Sì out</t>
        </r>
        <r>
          <rPr>
            <sz val="9"/>
            <color rgb="FF000000"/>
            <rFont val="Tahoma"/>
            <family val="2"/>
          </rPr>
          <t xml:space="preserve">: Pasto extra per chi </t>
        </r>
        <r>
          <rPr>
            <b/>
            <sz val="9"/>
            <color rgb="FF000000"/>
            <rFont val="Tahoma"/>
            <family val="2"/>
          </rPr>
          <t>non</t>
        </r>
        <r>
          <rPr>
            <sz val="9"/>
            <color rgb="FF000000"/>
            <rFont val="Tahoma"/>
            <family val="2"/>
          </rPr>
          <t xml:space="preserve"> è ospite dell'hotel</t>
        </r>
      </text>
    </comment>
    <comment ref="Q9" authorId="0" shapeId="0" xr:uid="{448FE105-41D6-284D-AC8D-54BFF6A38C00}">
      <text>
        <r>
          <rPr>
            <sz val="9"/>
            <color rgb="FF000000"/>
            <rFont val="Tahoma"/>
            <family val="2"/>
          </rPr>
          <t xml:space="preserve">
</t>
        </r>
        <r>
          <rPr>
            <b/>
            <sz val="9"/>
            <color rgb="FF000000"/>
            <rFont val="Tahoma"/>
            <family val="2"/>
          </rPr>
          <t>Sì in</t>
        </r>
        <r>
          <rPr>
            <sz val="9"/>
            <color rgb="FF000000"/>
            <rFont val="Tahoma"/>
            <family val="2"/>
          </rPr>
          <t xml:space="preserve">:    Pasto extra per chi è ospite dell'hotel
</t>
        </r>
        <r>
          <rPr>
            <b/>
            <sz val="9"/>
            <color rgb="FF000000"/>
            <rFont val="Tahoma"/>
            <family val="2"/>
          </rPr>
          <t>Sì out</t>
        </r>
        <r>
          <rPr>
            <sz val="9"/>
            <color rgb="FF000000"/>
            <rFont val="Tahoma"/>
            <family val="2"/>
          </rPr>
          <t xml:space="preserve">: Pasto extra per chi </t>
        </r>
        <r>
          <rPr>
            <b/>
            <sz val="9"/>
            <color rgb="FF000000"/>
            <rFont val="Tahoma"/>
            <family val="2"/>
          </rPr>
          <t>non</t>
        </r>
        <r>
          <rPr>
            <sz val="9"/>
            <color rgb="FF000000"/>
            <rFont val="Tahoma"/>
            <family val="2"/>
          </rPr>
          <t xml:space="preserve"> è ospite dell'hotel</t>
        </r>
      </text>
    </comment>
    <comment ref="Q10" authorId="0" shapeId="0" xr:uid="{D9CA2A52-8862-0D4D-AD8B-BF6628873385}">
      <text>
        <r>
          <rPr>
            <sz val="9"/>
            <color rgb="FF000000"/>
            <rFont val="Tahoma"/>
            <family val="2"/>
          </rPr>
          <t xml:space="preserve">
</t>
        </r>
        <r>
          <rPr>
            <b/>
            <sz val="9"/>
            <color rgb="FF000000"/>
            <rFont val="Tahoma"/>
            <family val="2"/>
          </rPr>
          <t>Sì in</t>
        </r>
        <r>
          <rPr>
            <sz val="9"/>
            <color rgb="FF000000"/>
            <rFont val="Tahoma"/>
            <family val="2"/>
          </rPr>
          <t xml:space="preserve">:    Pasto extra per chi è ospite dell'hotel
</t>
        </r>
        <r>
          <rPr>
            <b/>
            <sz val="9"/>
            <color rgb="FF000000"/>
            <rFont val="Tahoma"/>
            <family val="2"/>
          </rPr>
          <t>Sì out</t>
        </r>
        <r>
          <rPr>
            <sz val="9"/>
            <color rgb="FF000000"/>
            <rFont val="Tahoma"/>
            <family val="2"/>
          </rPr>
          <t xml:space="preserve">: Pasto extra per chi </t>
        </r>
        <r>
          <rPr>
            <b/>
            <sz val="9"/>
            <color rgb="FF000000"/>
            <rFont val="Tahoma"/>
            <family val="2"/>
          </rPr>
          <t>non</t>
        </r>
        <r>
          <rPr>
            <sz val="9"/>
            <color rgb="FF000000"/>
            <rFont val="Tahoma"/>
            <family val="2"/>
          </rPr>
          <t xml:space="preserve"> è ospite dell'hotel</t>
        </r>
      </text>
    </comment>
    <comment ref="Q11" authorId="0" shapeId="0" xr:uid="{60E6D0EA-B9C6-D94B-8864-700084A2D1AD}">
      <text>
        <r>
          <rPr>
            <sz val="9"/>
            <color rgb="FF000000"/>
            <rFont val="Tahoma"/>
            <family val="2"/>
          </rPr>
          <t xml:space="preserve">
</t>
        </r>
        <r>
          <rPr>
            <b/>
            <sz val="9"/>
            <color rgb="FF000000"/>
            <rFont val="Tahoma"/>
            <family val="2"/>
          </rPr>
          <t>Sì in</t>
        </r>
        <r>
          <rPr>
            <sz val="9"/>
            <color rgb="FF000000"/>
            <rFont val="Tahoma"/>
            <family val="2"/>
          </rPr>
          <t xml:space="preserve">:    Pasto extra per chi è ospite dell'hotel
</t>
        </r>
        <r>
          <rPr>
            <b/>
            <sz val="9"/>
            <color rgb="FF000000"/>
            <rFont val="Tahoma"/>
            <family val="2"/>
          </rPr>
          <t>Sì out</t>
        </r>
        <r>
          <rPr>
            <sz val="9"/>
            <color rgb="FF000000"/>
            <rFont val="Tahoma"/>
            <family val="2"/>
          </rPr>
          <t xml:space="preserve">: Pasto extra per chi </t>
        </r>
        <r>
          <rPr>
            <b/>
            <sz val="9"/>
            <color rgb="FF000000"/>
            <rFont val="Tahoma"/>
            <family val="2"/>
          </rPr>
          <t>non</t>
        </r>
        <r>
          <rPr>
            <sz val="9"/>
            <color rgb="FF000000"/>
            <rFont val="Tahoma"/>
            <family val="2"/>
          </rPr>
          <t xml:space="preserve"> è ospite dell'hotel</t>
        </r>
      </text>
    </comment>
    <comment ref="Q12" authorId="0" shapeId="0" xr:uid="{867DB7E8-4AA9-E94F-9181-F85AFB86CFE0}">
      <text>
        <r>
          <rPr>
            <sz val="9"/>
            <color rgb="FF000000"/>
            <rFont val="Tahoma"/>
            <family val="2"/>
          </rPr>
          <t xml:space="preserve">
</t>
        </r>
        <r>
          <rPr>
            <b/>
            <sz val="9"/>
            <color rgb="FF000000"/>
            <rFont val="Tahoma"/>
            <family val="2"/>
          </rPr>
          <t>Sì in</t>
        </r>
        <r>
          <rPr>
            <sz val="9"/>
            <color rgb="FF000000"/>
            <rFont val="Tahoma"/>
            <family val="2"/>
          </rPr>
          <t xml:space="preserve">:    Pasto extra per chi è ospite dell'hotel
</t>
        </r>
        <r>
          <rPr>
            <b/>
            <sz val="9"/>
            <color rgb="FF000000"/>
            <rFont val="Tahoma"/>
            <family val="2"/>
          </rPr>
          <t>Sì out</t>
        </r>
        <r>
          <rPr>
            <sz val="9"/>
            <color rgb="FF000000"/>
            <rFont val="Tahoma"/>
            <family val="2"/>
          </rPr>
          <t xml:space="preserve">: Pasto extra per chi </t>
        </r>
        <r>
          <rPr>
            <b/>
            <sz val="9"/>
            <color rgb="FF000000"/>
            <rFont val="Tahoma"/>
            <family val="2"/>
          </rPr>
          <t>non</t>
        </r>
        <r>
          <rPr>
            <sz val="9"/>
            <color rgb="FF000000"/>
            <rFont val="Tahoma"/>
            <family val="2"/>
          </rPr>
          <t xml:space="preserve"> è ospite dell'hotel</t>
        </r>
      </text>
    </comment>
    <comment ref="Q13" authorId="0" shapeId="0" xr:uid="{08E1D129-DFAB-4341-A911-75FAB94DAF41}">
      <text>
        <r>
          <rPr>
            <sz val="9"/>
            <color rgb="FF000000"/>
            <rFont val="Tahoma"/>
            <family val="2"/>
          </rPr>
          <t xml:space="preserve">
</t>
        </r>
        <r>
          <rPr>
            <b/>
            <sz val="9"/>
            <color rgb="FF000000"/>
            <rFont val="Tahoma"/>
            <family val="2"/>
          </rPr>
          <t>Sì in</t>
        </r>
        <r>
          <rPr>
            <sz val="9"/>
            <color rgb="FF000000"/>
            <rFont val="Tahoma"/>
            <family val="2"/>
          </rPr>
          <t xml:space="preserve">:    Pasto extra per chi è ospite dell'hotel
</t>
        </r>
        <r>
          <rPr>
            <b/>
            <sz val="9"/>
            <color rgb="FF000000"/>
            <rFont val="Tahoma"/>
            <family val="2"/>
          </rPr>
          <t>Sì out</t>
        </r>
        <r>
          <rPr>
            <sz val="9"/>
            <color rgb="FF000000"/>
            <rFont val="Tahoma"/>
            <family val="2"/>
          </rPr>
          <t xml:space="preserve">: Pasto extra per chi </t>
        </r>
        <r>
          <rPr>
            <b/>
            <sz val="9"/>
            <color rgb="FF000000"/>
            <rFont val="Tahoma"/>
            <family val="2"/>
          </rPr>
          <t>non</t>
        </r>
        <r>
          <rPr>
            <sz val="9"/>
            <color rgb="FF000000"/>
            <rFont val="Tahoma"/>
            <family val="2"/>
          </rPr>
          <t xml:space="preserve"> è ospite dell'hotel</t>
        </r>
      </text>
    </comment>
    <comment ref="Q14" authorId="0" shapeId="0" xr:uid="{FE32F5AF-FB33-B445-9EED-5984DADD6F22}">
      <text>
        <r>
          <rPr>
            <sz val="9"/>
            <color rgb="FF000000"/>
            <rFont val="Tahoma"/>
            <family val="2"/>
          </rPr>
          <t xml:space="preserve">
</t>
        </r>
        <r>
          <rPr>
            <b/>
            <sz val="9"/>
            <color rgb="FF000000"/>
            <rFont val="Tahoma"/>
            <family val="2"/>
          </rPr>
          <t>Sì in</t>
        </r>
        <r>
          <rPr>
            <sz val="9"/>
            <color rgb="FF000000"/>
            <rFont val="Tahoma"/>
            <family val="2"/>
          </rPr>
          <t xml:space="preserve">:    Pasto extra per chi è ospite dell'hotel
</t>
        </r>
        <r>
          <rPr>
            <b/>
            <sz val="9"/>
            <color rgb="FF000000"/>
            <rFont val="Tahoma"/>
            <family val="2"/>
          </rPr>
          <t>Sì out</t>
        </r>
        <r>
          <rPr>
            <sz val="9"/>
            <color rgb="FF000000"/>
            <rFont val="Tahoma"/>
            <family val="2"/>
          </rPr>
          <t xml:space="preserve">: Pasto extra per chi </t>
        </r>
        <r>
          <rPr>
            <b/>
            <sz val="9"/>
            <color rgb="FF000000"/>
            <rFont val="Tahoma"/>
            <family val="2"/>
          </rPr>
          <t>non</t>
        </r>
        <r>
          <rPr>
            <sz val="9"/>
            <color rgb="FF000000"/>
            <rFont val="Tahoma"/>
            <family val="2"/>
          </rPr>
          <t xml:space="preserve"> è ospite dell'hotel</t>
        </r>
      </text>
    </comment>
    <comment ref="Q15" authorId="0" shapeId="0" xr:uid="{527CBA0D-9E27-E946-B100-EEBC87EE4DC9}">
      <text>
        <r>
          <rPr>
            <sz val="9"/>
            <color rgb="FF000000"/>
            <rFont val="Tahoma"/>
            <family val="2"/>
          </rPr>
          <t xml:space="preserve">
</t>
        </r>
        <r>
          <rPr>
            <b/>
            <sz val="9"/>
            <color rgb="FF000000"/>
            <rFont val="Tahoma"/>
            <family val="2"/>
          </rPr>
          <t>Sì in</t>
        </r>
        <r>
          <rPr>
            <sz val="9"/>
            <color rgb="FF000000"/>
            <rFont val="Tahoma"/>
            <family val="2"/>
          </rPr>
          <t xml:space="preserve">:    Pasto extra per chi è ospite dell'hotel
</t>
        </r>
        <r>
          <rPr>
            <b/>
            <sz val="9"/>
            <color rgb="FF000000"/>
            <rFont val="Tahoma"/>
            <family val="2"/>
          </rPr>
          <t>Sì out</t>
        </r>
        <r>
          <rPr>
            <sz val="9"/>
            <color rgb="FF000000"/>
            <rFont val="Tahoma"/>
            <family val="2"/>
          </rPr>
          <t xml:space="preserve">: Pasto extra per chi </t>
        </r>
        <r>
          <rPr>
            <b/>
            <sz val="9"/>
            <color rgb="FF000000"/>
            <rFont val="Tahoma"/>
            <family val="2"/>
          </rPr>
          <t>non</t>
        </r>
        <r>
          <rPr>
            <sz val="9"/>
            <color rgb="FF000000"/>
            <rFont val="Tahoma"/>
            <family val="2"/>
          </rPr>
          <t xml:space="preserve"> è ospite dell'hotel</t>
        </r>
      </text>
    </comment>
    <comment ref="Q16" authorId="0" shapeId="0" xr:uid="{39C6EECF-2D3A-4A4F-B808-8F360043FBEF}">
      <text>
        <r>
          <rPr>
            <sz val="9"/>
            <color rgb="FF000000"/>
            <rFont val="Tahoma"/>
            <family val="2"/>
          </rPr>
          <t xml:space="preserve">
</t>
        </r>
        <r>
          <rPr>
            <b/>
            <sz val="9"/>
            <color rgb="FF000000"/>
            <rFont val="Tahoma"/>
            <family val="2"/>
          </rPr>
          <t>Sì in</t>
        </r>
        <r>
          <rPr>
            <sz val="9"/>
            <color rgb="FF000000"/>
            <rFont val="Tahoma"/>
            <family val="2"/>
          </rPr>
          <t xml:space="preserve">:    Pasto extra per chi è ospite dell'hotel
</t>
        </r>
        <r>
          <rPr>
            <b/>
            <sz val="9"/>
            <color rgb="FF000000"/>
            <rFont val="Tahoma"/>
            <family val="2"/>
          </rPr>
          <t>Sì out</t>
        </r>
        <r>
          <rPr>
            <sz val="9"/>
            <color rgb="FF000000"/>
            <rFont val="Tahoma"/>
            <family val="2"/>
          </rPr>
          <t xml:space="preserve">: Pasto extra per chi </t>
        </r>
        <r>
          <rPr>
            <b/>
            <sz val="9"/>
            <color rgb="FF000000"/>
            <rFont val="Tahoma"/>
            <family val="2"/>
          </rPr>
          <t>non</t>
        </r>
        <r>
          <rPr>
            <sz val="9"/>
            <color rgb="FF000000"/>
            <rFont val="Tahoma"/>
            <family val="2"/>
          </rPr>
          <t xml:space="preserve"> è ospite dell'hotel</t>
        </r>
      </text>
    </comment>
    <comment ref="Q17" authorId="0" shapeId="0" xr:uid="{4D9C0270-7109-1847-B02E-F176D11D3623}">
      <text>
        <r>
          <rPr>
            <sz val="9"/>
            <color rgb="FF000000"/>
            <rFont val="Tahoma"/>
            <family val="2"/>
          </rPr>
          <t xml:space="preserve">
</t>
        </r>
        <r>
          <rPr>
            <b/>
            <sz val="9"/>
            <color rgb="FF000000"/>
            <rFont val="Tahoma"/>
            <family val="2"/>
          </rPr>
          <t>Sì in</t>
        </r>
        <r>
          <rPr>
            <sz val="9"/>
            <color rgb="FF000000"/>
            <rFont val="Tahoma"/>
            <family val="2"/>
          </rPr>
          <t xml:space="preserve">:    Pasto extra per chi è ospite dell'hotel
</t>
        </r>
        <r>
          <rPr>
            <b/>
            <sz val="9"/>
            <color rgb="FF000000"/>
            <rFont val="Tahoma"/>
            <family val="2"/>
          </rPr>
          <t>Sì out</t>
        </r>
        <r>
          <rPr>
            <sz val="9"/>
            <color rgb="FF000000"/>
            <rFont val="Tahoma"/>
            <family val="2"/>
          </rPr>
          <t xml:space="preserve">: Pasto extra per chi </t>
        </r>
        <r>
          <rPr>
            <b/>
            <sz val="9"/>
            <color rgb="FF000000"/>
            <rFont val="Tahoma"/>
            <family val="2"/>
          </rPr>
          <t>non</t>
        </r>
        <r>
          <rPr>
            <sz val="9"/>
            <color rgb="FF000000"/>
            <rFont val="Tahoma"/>
            <family val="2"/>
          </rPr>
          <t xml:space="preserve"> è ospite dell'hotel</t>
        </r>
      </text>
    </comment>
    <comment ref="Q18" authorId="0" shapeId="0" xr:uid="{ADEA1CD2-D556-7846-85F2-0ED61522E18B}">
      <text>
        <r>
          <rPr>
            <sz val="9"/>
            <color rgb="FF000000"/>
            <rFont val="Tahoma"/>
            <family val="2"/>
          </rPr>
          <t xml:space="preserve">
</t>
        </r>
        <r>
          <rPr>
            <b/>
            <sz val="9"/>
            <color rgb="FF000000"/>
            <rFont val="Tahoma"/>
            <family val="2"/>
          </rPr>
          <t>Sì in</t>
        </r>
        <r>
          <rPr>
            <sz val="9"/>
            <color rgb="FF000000"/>
            <rFont val="Tahoma"/>
            <family val="2"/>
          </rPr>
          <t xml:space="preserve">:    Pasto extra per chi è ospite dell'hotel
</t>
        </r>
        <r>
          <rPr>
            <b/>
            <sz val="9"/>
            <color rgb="FF000000"/>
            <rFont val="Tahoma"/>
            <family val="2"/>
          </rPr>
          <t>Sì out</t>
        </r>
        <r>
          <rPr>
            <sz val="9"/>
            <color rgb="FF000000"/>
            <rFont val="Tahoma"/>
            <family val="2"/>
          </rPr>
          <t xml:space="preserve">: Pasto extra per chi </t>
        </r>
        <r>
          <rPr>
            <b/>
            <sz val="9"/>
            <color rgb="FF000000"/>
            <rFont val="Tahoma"/>
            <family val="2"/>
          </rPr>
          <t>non</t>
        </r>
        <r>
          <rPr>
            <sz val="9"/>
            <color rgb="FF000000"/>
            <rFont val="Tahoma"/>
            <family val="2"/>
          </rPr>
          <t xml:space="preserve"> è ospite dell'hotel</t>
        </r>
      </text>
    </comment>
    <comment ref="Q19" authorId="0" shapeId="0" xr:uid="{E55121DC-18A9-284A-AAB8-71B82429B4B7}">
      <text>
        <r>
          <rPr>
            <sz val="9"/>
            <color rgb="FF000000"/>
            <rFont val="Tahoma"/>
            <family val="2"/>
          </rPr>
          <t xml:space="preserve">
</t>
        </r>
        <r>
          <rPr>
            <b/>
            <sz val="9"/>
            <color rgb="FF000000"/>
            <rFont val="Tahoma"/>
            <family val="2"/>
          </rPr>
          <t>Sì in</t>
        </r>
        <r>
          <rPr>
            <sz val="9"/>
            <color rgb="FF000000"/>
            <rFont val="Tahoma"/>
            <family val="2"/>
          </rPr>
          <t xml:space="preserve">:    Pasto extra per chi è ospite dell'hotel
</t>
        </r>
        <r>
          <rPr>
            <b/>
            <sz val="9"/>
            <color rgb="FF000000"/>
            <rFont val="Tahoma"/>
            <family val="2"/>
          </rPr>
          <t>Sì out</t>
        </r>
        <r>
          <rPr>
            <sz val="9"/>
            <color rgb="FF000000"/>
            <rFont val="Tahoma"/>
            <family val="2"/>
          </rPr>
          <t xml:space="preserve">: Pasto extra per chi </t>
        </r>
        <r>
          <rPr>
            <b/>
            <sz val="9"/>
            <color rgb="FF000000"/>
            <rFont val="Tahoma"/>
            <family val="2"/>
          </rPr>
          <t>non</t>
        </r>
        <r>
          <rPr>
            <sz val="9"/>
            <color rgb="FF000000"/>
            <rFont val="Tahoma"/>
            <family val="2"/>
          </rPr>
          <t xml:space="preserve"> è ospite dell'hotel</t>
        </r>
      </text>
    </comment>
    <comment ref="Q20" authorId="0" shapeId="0" xr:uid="{1CDF61D4-7D72-464C-9A8C-B2CD263CF011}">
      <text>
        <r>
          <rPr>
            <sz val="9"/>
            <color rgb="FF000000"/>
            <rFont val="Tahoma"/>
            <family val="2"/>
          </rPr>
          <t xml:space="preserve">
</t>
        </r>
        <r>
          <rPr>
            <b/>
            <sz val="9"/>
            <color rgb="FF000000"/>
            <rFont val="Tahoma"/>
            <family val="2"/>
          </rPr>
          <t>Sì in</t>
        </r>
        <r>
          <rPr>
            <sz val="9"/>
            <color rgb="FF000000"/>
            <rFont val="Tahoma"/>
            <family val="2"/>
          </rPr>
          <t xml:space="preserve">:    Pasto extra per chi è ospite dell'hotel
</t>
        </r>
        <r>
          <rPr>
            <b/>
            <sz val="9"/>
            <color rgb="FF000000"/>
            <rFont val="Tahoma"/>
            <family val="2"/>
          </rPr>
          <t>Sì out</t>
        </r>
        <r>
          <rPr>
            <sz val="9"/>
            <color rgb="FF000000"/>
            <rFont val="Tahoma"/>
            <family val="2"/>
          </rPr>
          <t xml:space="preserve">: Pasto extra per chi </t>
        </r>
        <r>
          <rPr>
            <b/>
            <sz val="9"/>
            <color rgb="FF000000"/>
            <rFont val="Tahoma"/>
            <family val="2"/>
          </rPr>
          <t>non</t>
        </r>
        <r>
          <rPr>
            <sz val="9"/>
            <color rgb="FF000000"/>
            <rFont val="Tahoma"/>
            <family val="2"/>
          </rPr>
          <t xml:space="preserve"> è ospite dell'hotel</t>
        </r>
      </text>
    </comment>
    <comment ref="Q21" authorId="0" shapeId="0" xr:uid="{76A0A0D3-7BD6-6B44-ADAA-4E8EAC07BEE2}">
      <text>
        <r>
          <rPr>
            <sz val="9"/>
            <color rgb="FF000000"/>
            <rFont val="Tahoma"/>
            <family val="2"/>
          </rPr>
          <t xml:space="preserve">
</t>
        </r>
        <r>
          <rPr>
            <b/>
            <sz val="9"/>
            <color rgb="FF000000"/>
            <rFont val="Tahoma"/>
            <family val="2"/>
          </rPr>
          <t>Sì in</t>
        </r>
        <r>
          <rPr>
            <sz val="9"/>
            <color rgb="FF000000"/>
            <rFont val="Tahoma"/>
            <family val="2"/>
          </rPr>
          <t xml:space="preserve">:    Pasto extra per chi è ospite dell'hotel
</t>
        </r>
        <r>
          <rPr>
            <b/>
            <sz val="9"/>
            <color rgb="FF000000"/>
            <rFont val="Tahoma"/>
            <family val="2"/>
          </rPr>
          <t>Sì out</t>
        </r>
        <r>
          <rPr>
            <sz val="9"/>
            <color rgb="FF000000"/>
            <rFont val="Tahoma"/>
            <family val="2"/>
          </rPr>
          <t xml:space="preserve">: Pasto extra per chi </t>
        </r>
        <r>
          <rPr>
            <b/>
            <sz val="9"/>
            <color rgb="FF000000"/>
            <rFont val="Tahoma"/>
            <family val="2"/>
          </rPr>
          <t>non</t>
        </r>
        <r>
          <rPr>
            <sz val="9"/>
            <color rgb="FF000000"/>
            <rFont val="Tahoma"/>
            <family val="2"/>
          </rPr>
          <t xml:space="preserve"> è ospite dell'hotel</t>
        </r>
      </text>
    </comment>
    <comment ref="Q22" authorId="0" shapeId="0" xr:uid="{D75C82BE-5367-AF4C-89CA-57EEB8BFFA35}">
      <text>
        <r>
          <rPr>
            <sz val="9"/>
            <color rgb="FF000000"/>
            <rFont val="Tahoma"/>
            <family val="2"/>
          </rPr>
          <t xml:space="preserve">
</t>
        </r>
        <r>
          <rPr>
            <b/>
            <sz val="9"/>
            <color rgb="FF000000"/>
            <rFont val="Tahoma"/>
            <family val="2"/>
          </rPr>
          <t>Sì in</t>
        </r>
        <r>
          <rPr>
            <sz val="9"/>
            <color rgb="FF000000"/>
            <rFont val="Tahoma"/>
            <family val="2"/>
          </rPr>
          <t xml:space="preserve">:    Pasto extra per chi è ospite dell'hotel
</t>
        </r>
        <r>
          <rPr>
            <b/>
            <sz val="9"/>
            <color rgb="FF000000"/>
            <rFont val="Tahoma"/>
            <family val="2"/>
          </rPr>
          <t>Sì out</t>
        </r>
        <r>
          <rPr>
            <sz val="9"/>
            <color rgb="FF000000"/>
            <rFont val="Tahoma"/>
            <family val="2"/>
          </rPr>
          <t xml:space="preserve">: Pasto extra per chi </t>
        </r>
        <r>
          <rPr>
            <b/>
            <sz val="9"/>
            <color rgb="FF000000"/>
            <rFont val="Tahoma"/>
            <family val="2"/>
          </rPr>
          <t>non</t>
        </r>
        <r>
          <rPr>
            <sz val="9"/>
            <color rgb="FF000000"/>
            <rFont val="Tahoma"/>
            <family val="2"/>
          </rPr>
          <t xml:space="preserve"> è ospite dell'hotel</t>
        </r>
      </text>
    </comment>
    <comment ref="Q23" authorId="0" shapeId="0" xr:uid="{3161D0C3-8401-3E46-BE3E-EA8C57802CD2}">
      <text>
        <r>
          <rPr>
            <sz val="9"/>
            <color rgb="FF000000"/>
            <rFont val="Tahoma"/>
            <family val="2"/>
          </rPr>
          <t xml:space="preserve">
</t>
        </r>
        <r>
          <rPr>
            <b/>
            <sz val="9"/>
            <color rgb="FF000000"/>
            <rFont val="Tahoma"/>
            <family val="2"/>
          </rPr>
          <t>Sì in</t>
        </r>
        <r>
          <rPr>
            <sz val="9"/>
            <color rgb="FF000000"/>
            <rFont val="Tahoma"/>
            <family val="2"/>
          </rPr>
          <t xml:space="preserve">:    Pasto extra per chi è ospite dell'hotel
</t>
        </r>
        <r>
          <rPr>
            <b/>
            <sz val="9"/>
            <color rgb="FF000000"/>
            <rFont val="Tahoma"/>
            <family val="2"/>
          </rPr>
          <t>Sì out</t>
        </r>
        <r>
          <rPr>
            <sz val="9"/>
            <color rgb="FF000000"/>
            <rFont val="Tahoma"/>
            <family val="2"/>
          </rPr>
          <t xml:space="preserve">: Pasto extra per chi </t>
        </r>
        <r>
          <rPr>
            <b/>
            <sz val="9"/>
            <color rgb="FF000000"/>
            <rFont val="Tahoma"/>
            <family val="2"/>
          </rPr>
          <t>non</t>
        </r>
        <r>
          <rPr>
            <sz val="9"/>
            <color rgb="FF000000"/>
            <rFont val="Tahoma"/>
            <family val="2"/>
          </rPr>
          <t xml:space="preserve"> è ospite dell'hotel</t>
        </r>
      </text>
    </comment>
    <comment ref="Q24" authorId="0" shapeId="0" xr:uid="{6C49D5D1-A26E-2843-88E2-ADF2C3E9815C}">
      <text>
        <r>
          <rPr>
            <sz val="9"/>
            <color rgb="FF000000"/>
            <rFont val="Tahoma"/>
            <family val="2"/>
          </rPr>
          <t xml:space="preserve">
</t>
        </r>
        <r>
          <rPr>
            <b/>
            <sz val="9"/>
            <color rgb="FF000000"/>
            <rFont val="Tahoma"/>
            <family val="2"/>
          </rPr>
          <t>Sì in</t>
        </r>
        <r>
          <rPr>
            <sz val="9"/>
            <color rgb="FF000000"/>
            <rFont val="Tahoma"/>
            <family val="2"/>
          </rPr>
          <t xml:space="preserve">:    Pasto extra per chi è ospite dell'hotel
</t>
        </r>
        <r>
          <rPr>
            <b/>
            <sz val="9"/>
            <color rgb="FF000000"/>
            <rFont val="Tahoma"/>
            <family val="2"/>
          </rPr>
          <t>Sì out</t>
        </r>
        <r>
          <rPr>
            <sz val="9"/>
            <color rgb="FF000000"/>
            <rFont val="Tahoma"/>
            <family val="2"/>
          </rPr>
          <t xml:space="preserve">: Pasto extra per chi </t>
        </r>
        <r>
          <rPr>
            <b/>
            <sz val="9"/>
            <color rgb="FF000000"/>
            <rFont val="Tahoma"/>
            <family val="2"/>
          </rPr>
          <t>non</t>
        </r>
        <r>
          <rPr>
            <sz val="9"/>
            <color rgb="FF000000"/>
            <rFont val="Tahoma"/>
            <family val="2"/>
          </rPr>
          <t xml:space="preserve"> è ospite dell'hotel</t>
        </r>
      </text>
    </comment>
    <comment ref="Q25" authorId="0" shapeId="0" xr:uid="{1C6A0966-790E-7E48-883C-491CF83F2F9B}">
      <text>
        <r>
          <rPr>
            <sz val="9"/>
            <color rgb="FF000000"/>
            <rFont val="Tahoma"/>
            <family val="2"/>
          </rPr>
          <t xml:space="preserve">
</t>
        </r>
        <r>
          <rPr>
            <b/>
            <sz val="9"/>
            <color rgb="FF000000"/>
            <rFont val="Tahoma"/>
            <family val="2"/>
          </rPr>
          <t>Sì in</t>
        </r>
        <r>
          <rPr>
            <sz val="9"/>
            <color rgb="FF000000"/>
            <rFont val="Tahoma"/>
            <family val="2"/>
          </rPr>
          <t xml:space="preserve">:    Pasto extra per chi è ospite dell'hotel
</t>
        </r>
        <r>
          <rPr>
            <b/>
            <sz val="9"/>
            <color rgb="FF000000"/>
            <rFont val="Tahoma"/>
            <family val="2"/>
          </rPr>
          <t>Sì out</t>
        </r>
        <r>
          <rPr>
            <sz val="9"/>
            <color rgb="FF000000"/>
            <rFont val="Tahoma"/>
            <family val="2"/>
          </rPr>
          <t xml:space="preserve">: Pasto extra per chi </t>
        </r>
        <r>
          <rPr>
            <b/>
            <sz val="9"/>
            <color rgb="FF000000"/>
            <rFont val="Tahoma"/>
            <family val="2"/>
          </rPr>
          <t>non</t>
        </r>
        <r>
          <rPr>
            <sz val="9"/>
            <color rgb="FF000000"/>
            <rFont val="Tahoma"/>
            <family val="2"/>
          </rPr>
          <t xml:space="preserve"> è ospite dell'hotel</t>
        </r>
      </text>
    </comment>
    <comment ref="Q26" authorId="0" shapeId="0" xr:uid="{614D8AE4-356C-5E41-A3D6-D248D1B52D73}">
      <text>
        <r>
          <rPr>
            <sz val="9"/>
            <color rgb="FF000000"/>
            <rFont val="Tahoma"/>
            <family val="2"/>
          </rPr>
          <t xml:space="preserve">
</t>
        </r>
        <r>
          <rPr>
            <b/>
            <sz val="9"/>
            <color rgb="FF000000"/>
            <rFont val="Tahoma"/>
            <family val="2"/>
          </rPr>
          <t>Sì in</t>
        </r>
        <r>
          <rPr>
            <sz val="9"/>
            <color rgb="FF000000"/>
            <rFont val="Tahoma"/>
            <family val="2"/>
          </rPr>
          <t xml:space="preserve">:    Pasto extra per chi è ospite dell'hotel
</t>
        </r>
        <r>
          <rPr>
            <b/>
            <sz val="9"/>
            <color rgb="FF000000"/>
            <rFont val="Tahoma"/>
            <family val="2"/>
          </rPr>
          <t>Sì out</t>
        </r>
        <r>
          <rPr>
            <sz val="9"/>
            <color rgb="FF000000"/>
            <rFont val="Tahoma"/>
            <family val="2"/>
          </rPr>
          <t xml:space="preserve">: Pasto extra per chi </t>
        </r>
        <r>
          <rPr>
            <b/>
            <sz val="9"/>
            <color rgb="FF000000"/>
            <rFont val="Tahoma"/>
            <family val="2"/>
          </rPr>
          <t>non</t>
        </r>
        <r>
          <rPr>
            <sz val="9"/>
            <color rgb="FF000000"/>
            <rFont val="Tahoma"/>
            <family val="2"/>
          </rPr>
          <t xml:space="preserve"> è ospite dell'hotel</t>
        </r>
      </text>
    </comment>
    <comment ref="Q27" authorId="0" shapeId="0" xr:uid="{0F317B1E-CF94-1542-8D21-6E37044F6FD9}">
      <text>
        <r>
          <rPr>
            <sz val="9"/>
            <color rgb="FF000000"/>
            <rFont val="Tahoma"/>
            <family val="2"/>
          </rPr>
          <t xml:space="preserve">
</t>
        </r>
        <r>
          <rPr>
            <b/>
            <sz val="9"/>
            <color rgb="FF000000"/>
            <rFont val="Tahoma"/>
            <family val="2"/>
          </rPr>
          <t>Sì in</t>
        </r>
        <r>
          <rPr>
            <sz val="9"/>
            <color rgb="FF000000"/>
            <rFont val="Tahoma"/>
            <family val="2"/>
          </rPr>
          <t xml:space="preserve">:    Pasto extra per chi è ospite dell'hotel
</t>
        </r>
        <r>
          <rPr>
            <b/>
            <sz val="9"/>
            <color rgb="FF000000"/>
            <rFont val="Tahoma"/>
            <family val="2"/>
          </rPr>
          <t>Sì out</t>
        </r>
        <r>
          <rPr>
            <sz val="9"/>
            <color rgb="FF000000"/>
            <rFont val="Tahoma"/>
            <family val="2"/>
          </rPr>
          <t xml:space="preserve">: Pasto extra per chi </t>
        </r>
        <r>
          <rPr>
            <b/>
            <sz val="9"/>
            <color rgb="FF000000"/>
            <rFont val="Tahoma"/>
            <family val="2"/>
          </rPr>
          <t>non</t>
        </r>
        <r>
          <rPr>
            <sz val="9"/>
            <color rgb="FF000000"/>
            <rFont val="Tahoma"/>
            <family val="2"/>
          </rPr>
          <t xml:space="preserve"> è ospite dell'hotel</t>
        </r>
      </text>
    </comment>
    <comment ref="Q28" authorId="0" shapeId="0" xr:uid="{42E23CDB-E4B2-0E48-BF6D-EDD4DF56F2D3}">
      <text>
        <r>
          <rPr>
            <sz val="9"/>
            <color rgb="FF000000"/>
            <rFont val="Tahoma"/>
            <family val="2"/>
          </rPr>
          <t xml:space="preserve">
</t>
        </r>
        <r>
          <rPr>
            <b/>
            <sz val="9"/>
            <color rgb="FF000000"/>
            <rFont val="Tahoma"/>
            <family val="2"/>
          </rPr>
          <t>Sì in</t>
        </r>
        <r>
          <rPr>
            <sz val="9"/>
            <color rgb="FF000000"/>
            <rFont val="Tahoma"/>
            <family val="2"/>
          </rPr>
          <t xml:space="preserve">:    Pasto extra per chi è ospite dell'hotel
</t>
        </r>
        <r>
          <rPr>
            <b/>
            <sz val="9"/>
            <color rgb="FF000000"/>
            <rFont val="Tahoma"/>
            <family val="2"/>
          </rPr>
          <t>Sì out</t>
        </r>
        <r>
          <rPr>
            <sz val="9"/>
            <color rgb="FF000000"/>
            <rFont val="Tahoma"/>
            <family val="2"/>
          </rPr>
          <t xml:space="preserve">: Pasto extra per chi </t>
        </r>
        <r>
          <rPr>
            <b/>
            <sz val="9"/>
            <color rgb="FF000000"/>
            <rFont val="Tahoma"/>
            <family val="2"/>
          </rPr>
          <t>non</t>
        </r>
        <r>
          <rPr>
            <sz val="9"/>
            <color rgb="FF000000"/>
            <rFont val="Tahoma"/>
            <family val="2"/>
          </rPr>
          <t xml:space="preserve"> è ospite dell'hotel</t>
        </r>
      </text>
    </comment>
    <comment ref="Q29" authorId="0" shapeId="0" xr:uid="{C4E8B061-AB89-DF4E-96F0-A524257AA502}">
      <text>
        <r>
          <rPr>
            <sz val="9"/>
            <color rgb="FF000000"/>
            <rFont val="Tahoma"/>
            <family val="2"/>
          </rPr>
          <t xml:space="preserve">
</t>
        </r>
        <r>
          <rPr>
            <b/>
            <sz val="9"/>
            <color rgb="FF000000"/>
            <rFont val="Tahoma"/>
            <family val="2"/>
          </rPr>
          <t>Sì in</t>
        </r>
        <r>
          <rPr>
            <sz val="9"/>
            <color rgb="FF000000"/>
            <rFont val="Tahoma"/>
            <family val="2"/>
          </rPr>
          <t xml:space="preserve">:    Pasto extra per chi è ospite dell'hotel
</t>
        </r>
        <r>
          <rPr>
            <b/>
            <sz val="9"/>
            <color rgb="FF000000"/>
            <rFont val="Tahoma"/>
            <family val="2"/>
          </rPr>
          <t>Sì out</t>
        </r>
        <r>
          <rPr>
            <sz val="9"/>
            <color rgb="FF000000"/>
            <rFont val="Tahoma"/>
            <family val="2"/>
          </rPr>
          <t xml:space="preserve">: Pasto extra per chi </t>
        </r>
        <r>
          <rPr>
            <b/>
            <sz val="9"/>
            <color rgb="FF000000"/>
            <rFont val="Tahoma"/>
            <family val="2"/>
          </rPr>
          <t>non</t>
        </r>
        <r>
          <rPr>
            <sz val="9"/>
            <color rgb="FF000000"/>
            <rFont val="Tahoma"/>
            <family val="2"/>
          </rPr>
          <t xml:space="preserve"> è ospite dell'hotel</t>
        </r>
      </text>
    </comment>
    <comment ref="Q30" authorId="0" shapeId="0" xr:uid="{C142DD4F-3FD5-0843-94A1-D4FA3D71BB98}">
      <text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Sì in</t>
        </r>
        <r>
          <rPr>
            <sz val="9"/>
            <color indexed="81"/>
            <rFont val="Tahoma"/>
            <family val="2"/>
          </rPr>
          <t xml:space="preserve">:    Pasto extra per chi è ospite dell'hotel
</t>
        </r>
        <r>
          <rPr>
            <b/>
            <sz val="9"/>
            <color indexed="81"/>
            <rFont val="Tahoma"/>
            <family val="2"/>
          </rPr>
          <t>Sì out</t>
        </r>
        <r>
          <rPr>
            <sz val="9"/>
            <color indexed="81"/>
            <rFont val="Tahoma"/>
            <family val="2"/>
          </rPr>
          <t xml:space="preserve">: Pasto extra per chi </t>
        </r>
        <r>
          <rPr>
            <b/>
            <sz val="9"/>
            <color indexed="81"/>
            <rFont val="Tahoma"/>
            <family val="2"/>
          </rPr>
          <t>non</t>
        </r>
        <r>
          <rPr>
            <sz val="9"/>
            <color indexed="81"/>
            <rFont val="Tahoma"/>
            <family val="2"/>
          </rPr>
          <t xml:space="preserve"> è ospite dell'hotel</t>
        </r>
      </text>
    </comment>
    <comment ref="Q31" authorId="0" shapeId="0" xr:uid="{AF8899C9-486C-5F46-B6D6-0A974C3243B2}">
      <text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Sì in</t>
        </r>
        <r>
          <rPr>
            <sz val="9"/>
            <color indexed="81"/>
            <rFont val="Tahoma"/>
            <family val="2"/>
          </rPr>
          <t xml:space="preserve">:    Pasto extra per chi è ospite dell'hotel
</t>
        </r>
        <r>
          <rPr>
            <b/>
            <sz val="9"/>
            <color indexed="81"/>
            <rFont val="Tahoma"/>
            <family val="2"/>
          </rPr>
          <t>Sì out</t>
        </r>
        <r>
          <rPr>
            <sz val="9"/>
            <color indexed="81"/>
            <rFont val="Tahoma"/>
            <family val="2"/>
          </rPr>
          <t xml:space="preserve">: Pasto extra per chi </t>
        </r>
        <r>
          <rPr>
            <b/>
            <sz val="9"/>
            <color indexed="81"/>
            <rFont val="Tahoma"/>
            <family val="2"/>
          </rPr>
          <t>non</t>
        </r>
        <r>
          <rPr>
            <sz val="9"/>
            <color indexed="81"/>
            <rFont val="Tahoma"/>
            <family val="2"/>
          </rPr>
          <t xml:space="preserve"> è ospite dell'hotel</t>
        </r>
      </text>
    </comment>
    <comment ref="Q32" authorId="0" shapeId="0" xr:uid="{A5DF75CD-E7A7-AD4D-ABB0-6332FD5F2FA2}">
      <text>
        <r>
          <rPr>
            <sz val="9"/>
            <color indexed="8"/>
            <rFont val="Tahoma"/>
            <family val="2"/>
          </rPr>
          <t xml:space="preserve">
</t>
        </r>
        <r>
          <rPr>
            <b/>
            <sz val="9"/>
            <color indexed="8"/>
            <rFont val="Tahoma"/>
            <family val="2"/>
          </rPr>
          <t>Sì in</t>
        </r>
        <r>
          <rPr>
            <sz val="9"/>
            <color indexed="8"/>
            <rFont val="Tahoma"/>
            <family val="2"/>
          </rPr>
          <t xml:space="preserve">:    Pasto extra per chi è ospite dell'hotel
</t>
        </r>
        <r>
          <rPr>
            <b/>
            <sz val="9"/>
            <color indexed="8"/>
            <rFont val="Tahoma"/>
            <family val="2"/>
          </rPr>
          <t>Sì out</t>
        </r>
        <r>
          <rPr>
            <sz val="9"/>
            <color indexed="8"/>
            <rFont val="Tahoma"/>
            <family val="2"/>
          </rPr>
          <t xml:space="preserve">: Pasto extra per chi </t>
        </r>
        <r>
          <rPr>
            <b/>
            <sz val="9"/>
            <color indexed="8"/>
            <rFont val="Tahoma"/>
            <family val="2"/>
          </rPr>
          <t>non</t>
        </r>
        <r>
          <rPr>
            <sz val="9"/>
            <color indexed="8"/>
            <rFont val="Tahoma"/>
            <family val="2"/>
          </rPr>
          <t xml:space="preserve"> è ospite dell'hotel</t>
        </r>
      </text>
    </comment>
    <comment ref="Q33" authorId="0" shapeId="0" xr:uid="{4B02C3B7-2A70-E242-AE24-D6B71C803816}">
      <text>
        <r>
          <rPr>
            <sz val="9"/>
            <color rgb="FF000000"/>
            <rFont val="Tahoma"/>
            <family val="2"/>
          </rPr>
          <t xml:space="preserve">
</t>
        </r>
        <r>
          <rPr>
            <b/>
            <sz val="9"/>
            <color rgb="FF000000"/>
            <rFont val="Tahoma"/>
            <family val="2"/>
          </rPr>
          <t>Sì in</t>
        </r>
        <r>
          <rPr>
            <sz val="9"/>
            <color rgb="FF000000"/>
            <rFont val="Tahoma"/>
            <family val="2"/>
          </rPr>
          <t xml:space="preserve">:    Pasto extra per chi è ospite dell'hotel
</t>
        </r>
        <r>
          <rPr>
            <b/>
            <sz val="9"/>
            <color rgb="FF000000"/>
            <rFont val="Tahoma"/>
            <family val="2"/>
          </rPr>
          <t>Sì out</t>
        </r>
        <r>
          <rPr>
            <sz val="9"/>
            <color rgb="FF000000"/>
            <rFont val="Tahoma"/>
            <family val="2"/>
          </rPr>
          <t xml:space="preserve">: Pasto extra per chi </t>
        </r>
        <r>
          <rPr>
            <b/>
            <sz val="9"/>
            <color rgb="FF000000"/>
            <rFont val="Tahoma"/>
            <family val="2"/>
          </rPr>
          <t>non</t>
        </r>
        <r>
          <rPr>
            <sz val="9"/>
            <color rgb="FF000000"/>
            <rFont val="Tahoma"/>
            <family val="2"/>
          </rPr>
          <t xml:space="preserve"> è ospite dell'hotel</t>
        </r>
      </text>
    </comment>
    <comment ref="Q34" authorId="0" shapeId="0" xr:uid="{E1F98081-6FF6-094B-B680-6681910EF4E0}">
      <text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Sì in</t>
        </r>
        <r>
          <rPr>
            <sz val="9"/>
            <color indexed="81"/>
            <rFont val="Tahoma"/>
            <family val="2"/>
          </rPr>
          <t xml:space="preserve">:    Pasto extra per chi è ospite dell'hotel
</t>
        </r>
        <r>
          <rPr>
            <b/>
            <sz val="9"/>
            <color indexed="81"/>
            <rFont val="Tahoma"/>
            <family val="2"/>
          </rPr>
          <t>Sì out</t>
        </r>
        <r>
          <rPr>
            <sz val="9"/>
            <color indexed="81"/>
            <rFont val="Tahoma"/>
            <family val="2"/>
          </rPr>
          <t xml:space="preserve">: Pasto extra per chi </t>
        </r>
        <r>
          <rPr>
            <b/>
            <sz val="9"/>
            <color indexed="81"/>
            <rFont val="Tahoma"/>
            <family val="2"/>
          </rPr>
          <t>non</t>
        </r>
        <r>
          <rPr>
            <sz val="9"/>
            <color indexed="81"/>
            <rFont val="Tahoma"/>
            <family val="2"/>
          </rPr>
          <t xml:space="preserve"> è ospite dell'hotel</t>
        </r>
      </text>
    </comment>
    <comment ref="Q35" authorId="0" shapeId="0" xr:uid="{AE2F3933-5282-C34C-9DB3-0A2CC4116806}">
      <text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Sì in</t>
        </r>
        <r>
          <rPr>
            <sz val="9"/>
            <color indexed="81"/>
            <rFont val="Tahoma"/>
            <family val="2"/>
          </rPr>
          <t xml:space="preserve">:    Pasto extra per chi è ospite dell'hotel
</t>
        </r>
        <r>
          <rPr>
            <b/>
            <sz val="9"/>
            <color indexed="81"/>
            <rFont val="Tahoma"/>
            <family val="2"/>
          </rPr>
          <t>Sì out</t>
        </r>
        <r>
          <rPr>
            <sz val="9"/>
            <color indexed="81"/>
            <rFont val="Tahoma"/>
            <family val="2"/>
          </rPr>
          <t xml:space="preserve">: Pasto extra per chi </t>
        </r>
        <r>
          <rPr>
            <b/>
            <sz val="9"/>
            <color indexed="81"/>
            <rFont val="Tahoma"/>
            <family val="2"/>
          </rPr>
          <t>non</t>
        </r>
        <r>
          <rPr>
            <sz val="9"/>
            <color indexed="81"/>
            <rFont val="Tahoma"/>
            <family val="2"/>
          </rPr>
          <t xml:space="preserve"> è ospite dell'hotel</t>
        </r>
      </text>
    </comment>
    <comment ref="Q36" authorId="0" shapeId="0" xr:uid="{E0FD30AD-DAAA-AB4F-9C61-B1EBF7AC207E}">
      <text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Sì in</t>
        </r>
        <r>
          <rPr>
            <sz val="9"/>
            <color indexed="81"/>
            <rFont val="Tahoma"/>
            <family val="2"/>
          </rPr>
          <t xml:space="preserve">:    Pasto extra per chi è ospite dell'hotel
</t>
        </r>
        <r>
          <rPr>
            <b/>
            <sz val="9"/>
            <color indexed="81"/>
            <rFont val="Tahoma"/>
            <family val="2"/>
          </rPr>
          <t>Sì out</t>
        </r>
        <r>
          <rPr>
            <sz val="9"/>
            <color indexed="81"/>
            <rFont val="Tahoma"/>
            <family val="2"/>
          </rPr>
          <t xml:space="preserve">: Pasto extra per chi </t>
        </r>
        <r>
          <rPr>
            <b/>
            <sz val="9"/>
            <color indexed="81"/>
            <rFont val="Tahoma"/>
            <family val="2"/>
          </rPr>
          <t>non</t>
        </r>
        <r>
          <rPr>
            <sz val="9"/>
            <color indexed="81"/>
            <rFont val="Tahoma"/>
            <family val="2"/>
          </rPr>
          <t xml:space="preserve"> è ospite dell'hotel</t>
        </r>
      </text>
    </comment>
    <comment ref="Q37" authorId="0" shapeId="0" xr:uid="{387C1C9E-9F17-AD4D-80C1-ECB6DC51DD08}">
      <text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Sì in</t>
        </r>
        <r>
          <rPr>
            <sz val="9"/>
            <color indexed="81"/>
            <rFont val="Tahoma"/>
            <family val="2"/>
          </rPr>
          <t xml:space="preserve">:    Pasto extra per chi è ospite dell'hotel
</t>
        </r>
        <r>
          <rPr>
            <b/>
            <sz val="9"/>
            <color indexed="81"/>
            <rFont val="Tahoma"/>
            <family val="2"/>
          </rPr>
          <t>Sì out</t>
        </r>
        <r>
          <rPr>
            <sz val="9"/>
            <color indexed="81"/>
            <rFont val="Tahoma"/>
            <family val="2"/>
          </rPr>
          <t xml:space="preserve">: Pasto extra per chi </t>
        </r>
        <r>
          <rPr>
            <b/>
            <sz val="9"/>
            <color indexed="81"/>
            <rFont val="Tahoma"/>
            <family val="2"/>
          </rPr>
          <t>non</t>
        </r>
        <r>
          <rPr>
            <sz val="9"/>
            <color indexed="81"/>
            <rFont val="Tahoma"/>
            <family val="2"/>
          </rPr>
          <t xml:space="preserve"> è ospite dell'hotel</t>
        </r>
      </text>
    </comment>
    <comment ref="Q38" authorId="0" shapeId="0" xr:uid="{39436867-87F9-1543-87E6-F171F45981C9}">
      <text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Sì in</t>
        </r>
        <r>
          <rPr>
            <sz val="9"/>
            <color indexed="81"/>
            <rFont val="Tahoma"/>
            <family val="2"/>
          </rPr>
          <t xml:space="preserve">:    Pasto extra per chi è ospite dell'hotel
</t>
        </r>
        <r>
          <rPr>
            <b/>
            <sz val="9"/>
            <color indexed="81"/>
            <rFont val="Tahoma"/>
            <family val="2"/>
          </rPr>
          <t>Sì out</t>
        </r>
        <r>
          <rPr>
            <sz val="9"/>
            <color indexed="81"/>
            <rFont val="Tahoma"/>
            <family val="2"/>
          </rPr>
          <t xml:space="preserve">: Pasto extra per chi </t>
        </r>
        <r>
          <rPr>
            <b/>
            <sz val="9"/>
            <color indexed="81"/>
            <rFont val="Tahoma"/>
            <family val="2"/>
          </rPr>
          <t>non</t>
        </r>
        <r>
          <rPr>
            <sz val="9"/>
            <color indexed="81"/>
            <rFont val="Tahoma"/>
            <family val="2"/>
          </rPr>
          <t xml:space="preserve"> è ospite dell'hotel</t>
        </r>
      </text>
    </comment>
    <comment ref="Q39" authorId="0" shapeId="0" xr:uid="{15142555-0D12-A748-A7F1-9C5023EFB62F}">
      <text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Sì in</t>
        </r>
        <r>
          <rPr>
            <sz val="9"/>
            <color indexed="81"/>
            <rFont val="Tahoma"/>
            <family val="2"/>
          </rPr>
          <t xml:space="preserve">:    Pasto extra per chi è ospite dell'hotel
</t>
        </r>
        <r>
          <rPr>
            <b/>
            <sz val="9"/>
            <color indexed="81"/>
            <rFont val="Tahoma"/>
            <family val="2"/>
          </rPr>
          <t>Sì out</t>
        </r>
        <r>
          <rPr>
            <sz val="9"/>
            <color indexed="81"/>
            <rFont val="Tahoma"/>
            <family val="2"/>
          </rPr>
          <t xml:space="preserve">: Pasto extra per chi </t>
        </r>
        <r>
          <rPr>
            <b/>
            <sz val="9"/>
            <color indexed="81"/>
            <rFont val="Tahoma"/>
            <family val="2"/>
          </rPr>
          <t>non</t>
        </r>
        <r>
          <rPr>
            <sz val="9"/>
            <color indexed="81"/>
            <rFont val="Tahoma"/>
            <family val="2"/>
          </rPr>
          <t xml:space="preserve"> è ospite dell'hotel</t>
        </r>
      </text>
    </comment>
    <comment ref="Q40" authorId="0" shapeId="0" xr:uid="{DF5C62FD-1D0F-3D4B-85FD-88F5707DCEE1}">
      <text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Sì in</t>
        </r>
        <r>
          <rPr>
            <sz val="9"/>
            <color indexed="81"/>
            <rFont val="Tahoma"/>
            <family val="2"/>
          </rPr>
          <t xml:space="preserve">:    Pasto extra per chi è ospite dell'hotel
</t>
        </r>
        <r>
          <rPr>
            <b/>
            <sz val="9"/>
            <color indexed="81"/>
            <rFont val="Tahoma"/>
            <family val="2"/>
          </rPr>
          <t>Sì out</t>
        </r>
        <r>
          <rPr>
            <sz val="9"/>
            <color indexed="81"/>
            <rFont val="Tahoma"/>
            <family val="2"/>
          </rPr>
          <t xml:space="preserve">: Pasto extra per chi </t>
        </r>
        <r>
          <rPr>
            <b/>
            <sz val="9"/>
            <color indexed="81"/>
            <rFont val="Tahoma"/>
            <family val="2"/>
          </rPr>
          <t>non</t>
        </r>
        <r>
          <rPr>
            <sz val="9"/>
            <color indexed="81"/>
            <rFont val="Tahoma"/>
            <family val="2"/>
          </rPr>
          <t xml:space="preserve"> è ospite dell'hotel</t>
        </r>
      </text>
    </comment>
    <comment ref="Q41" authorId="0" shapeId="0" xr:uid="{5A753BA9-83A8-E048-80EE-4B323DAE2C5B}">
      <text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Sì in</t>
        </r>
        <r>
          <rPr>
            <sz val="9"/>
            <color indexed="81"/>
            <rFont val="Tahoma"/>
            <family val="2"/>
          </rPr>
          <t xml:space="preserve">:    Pasto extra per chi è ospite dell'hotel
</t>
        </r>
        <r>
          <rPr>
            <b/>
            <sz val="9"/>
            <color indexed="81"/>
            <rFont val="Tahoma"/>
            <family val="2"/>
          </rPr>
          <t>Sì out</t>
        </r>
        <r>
          <rPr>
            <sz val="9"/>
            <color indexed="81"/>
            <rFont val="Tahoma"/>
            <family val="2"/>
          </rPr>
          <t xml:space="preserve">: Pasto extra per chi </t>
        </r>
        <r>
          <rPr>
            <b/>
            <sz val="9"/>
            <color indexed="81"/>
            <rFont val="Tahoma"/>
            <family val="2"/>
          </rPr>
          <t>non</t>
        </r>
        <r>
          <rPr>
            <sz val="9"/>
            <color indexed="81"/>
            <rFont val="Tahoma"/>
            <family val="2"/>
          </rPr>
          <t xml:space="preserve"> è ospite dell'hotel</t>
        </r>
      </text>
    </comment>
    <comment ref="Q42" authorId="0" shapeId="0" xr:uid="{A0A5BA28-3010-6E48-BC74-1A951C1BFC04}">
      <text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Sì in</t>
        </r>
        <r>
          <rPr>
            <sz val="9"/>
            <color indexed="81"/>
            <rFont val="Tahoma"/>
            <family val="2"/>
          </rPr>
          <t xml:space="preserve">:    Pasto extra per chi è ospite dell'hotel
</t>
        </r>
        <r>
          <rPr>
            <b/>
            <sz val="9"/>
            <color indexed="81"/>
            <rFont val="Tahoma"/>
            <family val="2"/>
          </rPr>
          <t>Sì out</t>
        </r>
        <r>
          <rPr>
            <sz val="9"/>
            <color indexed="81"/>
            <rFont val="Tahoma"/>
            <family val="2"/>
          </rPr>
          <t xml:space="preserve">: Pasto extra per chi </t>
        </r>
        <r>
          <rPr>
            <b/>
            <sz val="9"/>
            <color indexed="81"/>
            <rFont val="Tahoma"/>
            <family val="2"/>
          </rPr>
          <t>non</t>
        </r>
        <r>
          <rPr>
            <sz val="9"/>
            <color indexed="81"/>
            <rFont val="Tahoma"/>
            <family val="2"/>
          </rPr>
          <t xml:space="preserve"> è ospite dell'hotel</t>
        </r>
      </text>
    </comment>
    <comment ref="Q43" authorId="0" shapeId="0" xr:uid="{E3499584-D119-6B42-8F3C-7BBCA802EBF7}">
      <text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Sì in</t>
        </r>
        <r>
          <rPr>
            <sz val="9"/>
            <color indexed="81"/>
            <rFont val="Tahoma"/>
            <family val="2"/>
          </rPr>
          <t xml:space="preserve">:    Pasto extra per chi è ospite dell'hotel
</t>
        </r>
        <r>
          <rPr>
            <b/>
            <sz val="9"/>
            <color indexed="81"/>
            <rFont val="Tahoma"/>
            <family val="2"/>
          </rPr>
          <t>Sì out</t>
        </r>
        <r>
          <rPr>
            <sz val="9"/>
            <color indexed="81"/>
            <rFont val="Tahoma"/>
            <family val="2"/>
          </rPr>
          <t xml:space="preserve">: Pasto extra per chi </t>
        </r>
        <r>
          <rPr>
            <b/>
            <sz val="9"/>
            <color indexed="81"/>
            <rFont val="Tahoma"/>
            <family val="2"/>
          </rPr>
          <t>non</t>
        </r>
        <r>
          <rPr>
            <sz val="9"/>
            <color indexed="81"/>
            <rFont val="Tahoma"/>
            <family val="2"/>
          </rPr>
          <t xml:space="preserve"> è ospite dell'hotel</t>
        </r>
      </text>
    </comment>
    <comment ref="Q44" authorId="0" shapeId="0" xr:uid="{B1DE4DDF-C513-4D4F-9F5D-F22C08554EC6}">
      <text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Sì in</t>
        </r>
        <r>
          <rPr>
            <sz val="9"/>
            <color indexed="81"/>
            <rFont val="Tahoma"/>
            <family val="2"/>
          </rPr>
          <t xml:space="preserve">:    Pasto extra per chi è ospite dell'hotel
</t>
        </r>
        <r>
          <rPr>
            <b/>
            <sz val="9"/>
            <color indexed="81"/>
            <rFont val="Tahoma"/>
            <family val="2"/>
          </rPr>
          <t>Sì out</t>
        </r>
        <r>
          <rPr>
            <sz val="9"/>
            <color indexed="81"/>
            <rFont val="Tahoma"/>
            <family val="2"/>
          </rPr>
          <t xml:space="preserve">: Pasto extra per chi </t>
        </r>
        <r>
          <rPr>
            <b/>
            <sz val="9"/>
            <color indexed="81"/>
            <rFont val="Tahoma"/>
            <family val="2"/>
          </rPr>
          <t>non</t>
        </r>
        <r>
          <rPr>
            <sz val="9"/>
            <color indexed="81"/>
            <rFont val="Tahoma"/>
            <family val="2"/>
          </rPr>
          <t xml:space="preserve"> è ospite dell'hotel</t>
        </r>
      </text>
    </comment>
    <comment ref="Q45" authorId="0" shapeId="0" xr:uid="{86B10188-93CC-D94C-A6C5-54A610A2AAD3}">
      <text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Sì in</t>
        </r>
        <r>
          <rPr>
            <sz val="9"/>
            <color indexed="81"/>
            <rFont val="Tahoma"/>
            <family val="2"/>
          </rPr>
          <t xml:space="preserve">:    Pasto extra per chi è ospite dell'hotel
</t>
        </r>
        <r>
          <rPr>
            <b/>
            <sz val="9"/>
            <color indexed="81"/>
            <rFont val="Tahoma"/>
            <family val="2"/>
          </rPr>
          <t>Sì out</t>
        </r>
        <r>
          <rPr>
            <sz val="9"/>
            <color indexed="81"/>
            <rFont val="Tahoma"/>
            <family val="2"/>
          </rPr>
          <t xml:space="preserve">: Pasto extra per chi </t>
        </r>
        <r>
          <rPr>
            <b/>
            <sz val="9"/>
            <color indexed="81"/>
            <rFont val="Tahoma"/>
            <family val="2"/>
          </rPr>
          <t>non</t>
        </r>
        <r>
          <rPr>
            <sz val="9"/>
            <color indexed="81"/>
            <rFont val="Tahoma"/>
            <family val="2"/>
          </rPr>
          <t xml:space="preserve"> è ospite dell'hotel</t>
        </r>
      </text>
    </comment>
    <comment ref="Q46" authorId="0" shapeId="0" xr:uid="{B1845109-3AD4-C140-8FA2-9F5EA9FACEFC}">
      <text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Sì in</t>
        </r>
        <r>
          <rPr>
            <sz val="9"/>
            <color indexed="81"/>
            <rFont val="Tahoma"/>
            <family val="2"/>
          </rPr>
          <t xml:space="preserve">:    Pasto extra per chi è ospite dell'hotel
</t>
        </r>
        <r>
          <rPr>
            <b/>
            <sz val="9"/>
            <color indexed="81"/>
            <rFont val="Tahoma"/>
            <family val="2"/>
          </rPr>
          <t>Sì out</t>
        </r>
        <r>
          <rPr>
            <sz val="9"/>
            <color indexed="81"/>
            <rFont val="Tahoma"/>
            <family val="2"/>
          </rPr>
          <t xml:space="preserve">: Pasto extra per chi </t>
        </r>
        <r>
          <rPr>
            <b/>
            <sz val="9"/>
            <color indexed="81"/>
            <rFont val="Tahoma"/>
            <family val="2"/>
          </rPr>
          <t>non</t>
        </r>
        <r>
          <rPr>
            <sz val="9"/>
            <color indexed="81"/>
            <rFont val="Tahoma"/>
            <family val="2"/>
          </rPr>
          <t xml:space="preserve"> è ospite dell'hotel</t>
        </r>
      </text>
    </comment>
    <comment ref="Q47" authorId="0" shapeId="0" xr:uid="{77609A5A-AFBA-6D4D-B83F-E4F501C94FE0}">
      <text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Sì in</t>
        </r>
        <r>
          <rPr>
            <sz val="9"/>
            <color indexed="81"/>
            <rFont val="Tahoma"/>
            <family val="2"/>
          </rPr>
          <t xml:space="preserve">:    Pasto extra per chi è ospite dell'hotel
</t>
        </r>
        <r>
          <rPr>
            <b/>
            <sz val="9"/>
            <color indexed="81"/>
            <rFont val="Tahoma"/>
            <family val="2"/>
          </rPr>
          <t>Sì out</t>
        </r>
        <r>
          <rPr>
            <sz val="9"/>
            <color indexed="81"/>
            <rFont val="Tahoma"/>
            <family val="2"/>
          </rPr>
          <t xml:space="preserve">: Pasto extra per chi </t>
        </r>
        <r>
          <rPr>
            <b/>
            <sz val="9"/>
            <color indexed="81"/>
            <rFont val="Tahoma"/>
            <family val="2"/>
          </rPr>
          <t>non</t>
        </r>
        <r>
          <rPr>
            <sz val="9"/>
            <color indexed="81"/>
            <rFont val="Tahoma"/>
            <family val="2"/>
          </rPr>
          <t xml:space="preserve"> è ospite dell'hotel</t>
        </r>
      </text>
    </comment>
    <comment ref="Q48" authorId="0" shapeId="0" xr:uid="{A161F6B8-73C1-9643-9684-CFDF1F6CCA28}">
      <text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Sì in</t>
        </r>
        <r>
          <rPr>
            <sz val="9"/>
            <color indexed="81"/>
            <rFont val="Tahoma"/>
            <family val="2"/>
          </rPr>
          <t xml:space="preserve">:    Pasto extra per chi è ospite dell'hotel
</t>
        </r>
        <r>
          <rPr>
            <b/>
            <sz val="9"/>
            <color indexed="81"/>
            <rFont val="Tahoma"/>
            <family val="2"/>
          </rPr>
          <t>Sì out</t>
        </r>
        <r>
          <rPr>
            <sz val="9"/>
            <color indexed="81"/>
            <rFont val="Tahoma"/>
            <family val="2"/>
          </rPr>
          <t xml:space="preserve">: Pasto extra per chi </t>
        </r>
        <r>
          <rPr>
            <b/>
            <sz val="9"/>
            <color indexed="81"/>
            <rFont val="Tahoma"/>
            <family val="2"/>
          </rPr>
          <t>non</t>
        </r>
        <r>
          <rPr>
            <sz val="9"/>
            <color indexed="81"/>
            <rFont val="Tahoma"/>
            <family val="2"/>
          </rPr>
          <t xml:space="preserve"> è ospite dell'hotel</t>
        </r>
      </text>
    </comment>
    <comment ref="Q49" authorId="0" shapeId="0" xr:uid="{AA049CE8-A0DE-0A44-8E0F-2DEC111A37C5}">
      <text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Sì in</t>
        </r>
        <r>
          <rPr>
            <sz val="9"/>
            <color indexed="81"/>
            <rFont val="Tahoma"/>
            <family val="2"/>
          </rPr>
          <t xml:space="preserve">:    Pasto extra per chi è ospite dell'hotel
</t>
        </r>
        <r>
          <rPr>
            <b/>
            <sz val="9"/>
            <color indexed="81"/>
            <rFont val="Tahoma"/>
            <family val="2"/>
          </rPr>
          <t>Sì out</t>
        </r>
        <r>
          <rPr>
            <sz val="9"/>
            <color indexed="81"/>
            <rFont val="Tahoma"/>
            <family val="2"/>
          </rPr>
          <t xml:space="preserve">: Pasto extra per chi </t>
        </r>
        <r>
          <rPr>
            <b/>
            <sz val="9"/>
            <color indexed="81"/>
            <rFont val="Tahoma"/>
            <family val="2"/>
          </rPr>
          <t>non</t>
        </r>
        <r>
          <rPr>
            <sz val="9"/>
            <color indexed="81"/>
            <rFont val="Tahoma"/>
            <family val="2"/>
          </rPr>
          <t xml:space="preserve"> è ospite dell'hotel</t>
        </r>
      </text>
    </comment>
    <comment ref="Q50" authorId="0" shapeId="0" xr:uid="{BAE96202-7C7F-7B49-89C7-52DE475477F7}">
      <text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Sì in</t>
        </r>
        <r>
          <rPr>
            <sz val="9"/>
            <color indexed="81"/>
            <rFont val="Tahoma"/>
            <family val="2"/>
          </rPr>
          <t xml:space="preserve">:    Pasto extra per chi è ospite dell'hotel
</t>
        </r>
        <r>
          <rPr>
            <b/>
            <sz val="9"/>
            <color indexed="81"/>
            <rFont val="Tahoma"/>
            <family val="2"/>
          </rPr>
          <t>Sì out</t>
        </r>
        <r>
          <rPr>
            <sz val="9"/>
            <color indexed="81"/>
            <rFont val="Tahoma"/>
            <family val="2"/>
          </rPr>
          <t xml:space="preserve">: Pasto extra per chi </t>
        </r>
        <r>
          <rPr>
            <b/>
            <sz val="9"/>
            <color indexed="81"/>
            <rFont val="Tahoma"/>
            <family val="2"/>
          </rPr>
          <t>non</t>
        </r>
        <r>
          <rPr>
            <sz val="9"/>
            <color indexed="81"/>
            <rFont val="Tahoma"/>
            <family val="2"/>
          </rPr>
          <t xml:space="preserve"> è ospite dell'hotel</t>
        </r>
      </text>
    </comment>
    <comment ref="Q51" authorId="0" shapeId="0" xr:uid="{7F5867B5-3FE7-CE40-95E3-E4BE7808BF2D}">
      <text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Sì in</t>
        </r>
        <r>
          <rPr>
            <sz val="9"/>
            <color indexed="81"/>
            <rFont val="Tahoma"/>
            <family val="2"/>
          </rPr>
          <t xml:space="preserve">:    Pasto extra per chi è ospite dell'hotel
</t>
        </r>
        <r>
          <rPr>
            <b/>
            <sz val="9"/>
            <color indexed="81"/>
            <rFont val="Tahoma"/>
            <family val="2"/>
          </rPr>
          <t>Sì out</t>
        </r>
        <r>
          <rPr>
            <sz val="9"/>
            <color indexed="81"/>
            <rFont val="Tahoma"/>
            <family val="2"/>
          </rPr>
          <t xml:space="preserve">: Pasto extra per chi </t>
        </r>
        <r>
          <rPr>
            <b/>
            <sz val="9"/>
            <color indexed="81"/>
            <rFont val="Tahoma"/>
            <family val="2"/>
          </rPr>
          <t>non</t>
        </r>
        <r>
          <rPr>
            <sz val="9"/>
            <color indexed="81"/>
            <rFont val="Tahoma"/>
            <family val="2"/>
          </rPr>
          <t xml:space="preserve"> è ospite dell'hotel</t>
        </r>
      </text>
    </comment>
    <comment ref="Q52" authorId="0" shapeId="0" xr:uid="{011EF1E7-8AC7-2049-98B2-072218139247}">
      <text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Sì in</t>
        </r>
        <r>
          <rPr>
            <sz val="9"/>
            <color indexed="81"/>
            <rFont val="Tahoma"/>
            <family val="2"/>
          </rPr>
          <t xml:space="preserve">:    Pasto extra per chi è ospite dell'hotel
</t>
        </r>
        <r>
          <rPr>
            <b/>
            <sz val="9"/>
            <color indexed="81"/>
            <rFont val="Tahoma"/>
            <family val="2"/>
          </rPr>
          <t>Sì out</t>
        </r>
        <r>
          <rPr>
            <sz val="9"/>
            <color indexed="81"/>
            <rFont val="Tahoma"/>
            <family val="2"/>
          </rPr>
          <t xml:space="preserve">: Pasto extra per chi </t>
        </r>
        <r>
          <rPr>
            <b/>
            <sz val="9"/>
            <color indexed="81"/>
            <rFont val="Tahoma"/>
            <family val="2"/>
          </rPr>
          <t>non</t>
        </r>
        <r>
          <rPr>
            <sz val="9"/>
            <color indexed="81"/>
            <rFont val="Tahoma"/>
            <family val="2"/>
          </rPr>
          <t xml:space="preserve"> è ospite dell'hotel</t>
        </r>
      </text>
    </comment>
    <comment ref="Q53" authorId="0" shapeId="0" xr:uid="{7BC6E65F-AB86-C941-A185-D616EB3BCEC6}">
      <text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Sì in</t>
        </r>
        <r>
          <rPr>
            <sz val="9"/>
            <color indexed="81"/>
            <rFont val="Tahoma"/>
            <family val="2"/>
          </rPr>
          <t xml:space="preserve">:    Pasto extra per chi è ospite dell'hotel
</t>
        </r>
        <r>
          <rPr>
            <b/>
            <sz val="9"/>
            <color indexed="81"/>
            <rFont val="Tahoma"/>
            <family val="2"/>
          </rPr>
          <t>Sì out</t>
        </r>
        <r>
          <rPr>
            <sz val="9"/>
            <color indexed="81"/>
            <rFont val="Tahoma"/>
            <family val="2"/>
          </rPr>
          <t xml:space="preserve">: Pasto extra per chi </t>
        </r>
        <r>
          <rPr>
            <b/>
            <sz val="9"/>
            <color indexed="81"/>
            <rFont val="Tahoma"/>
            <family val="2"/>
          </rPr>
          <t>non</t>
        </r>
        <r>
          <rPr>
            <sz val="9"/>
            <color indexed="81"/>
            <rFont val="Tahoma"/>
            <family val="2"/>
          </rPr>
          <t xml:space="preserve"> è ospite dell'hotel</t>
        </r>
      </text>
    </comment>
    <comment ref="Q54" authorId="0" shapeId="0" xr:uid="{9CF5B366-3284-B945-A302-FBE7CFE2FCB5}">
      <text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Sì in</t>
        </r>
        <r>
          <rPr>
            <sz val="9"/>
            <color indexed="81"/>
            <rFont val="Tahoma"/>
            <family val="2"/>
          </rPr>
          <t xml:space="preserve">:    Pasto extra per chi è ospite dell'hotel
</t>
        </r>
        <r>
          <rPr>
            <b/>
            <sz val="9"/>
            <color indexed="81"/>
            <rFont val="Tahoma"/>
            <family val="2"/>
          </rPr>
          <t>Sì out</t>
        </r>
        <r>
          <rPr>
            <sz val="9"/>
            <color indexed="81"/>
            <rFont val="Tahoma"/>
            <family val="2"/>
          </rPr>
          <t xml:space="preserve">: Pasto extra per chi </t>
        </r>
        <r>
          <rPr>
            <b/>
            <sz val="9"/>
            <color indexed="81"/>
            <rFont val="Tahoma"/>
            <family val="2"/>
          </rPr>
          <t>non</t>
        </r>
        <r>
          <rPr>
            <sz val="9"/>
            <color indexed="81"/>
            <rFont val="Tahoma"/>
            <family val="2"/>
          </rPr>
          <t xml:space="preserve"> è ospite dell'hotel</t>
        </r>
      </text>
    </comment>
    <comment ref="Q55" authorId="0" shapeId="0" xr:uid="{2196C879-B214-B440-A2F2-206FD474C30E}">
      <text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Sì in</t>
        </r>
        <r>
          <rPr>
            <sz val="9"/>
            <color indexed="81"/>
            <rFont val="Tahoma"/>
            <family val="2"/>
          </rPr>
          <t xml:space="preserve">:    Pasto extra per chi è ospite dell'hotel
</t>
        </r>
        <r>
          <rPr>
            <b/>
            <sz val="9"/>
            <color indexed="81"/>
            <rFont val="Tahoma"/>
            <family val="2"/>
          </rPr>
          <t>Sì out</t>
        </r>
        <r>
          <rPr>
            <sz val="9"/>
            <color indexed="81"/>
            <rFont val="Tahoma"/>
            <family val="2"/>
          </rPr>
          <t xml:space="preserve">: Pasto extra per chi </t>
        </r>
        <r>
          <rPr>
            <b/>
            <sz val="9"/>
            <color indexed="81"/>
            <rFont val="Tahoma"/>
            <family val="2"/>
          </rPr>
          <t>non</t>
        </r>
        <r>
          <rPr>
            <sz val="9"/>
            <color indexed="81"/>
            <rFont val="Tahoma"/>
            <family val="2"/>
          </rPr>
          <t xml:space="preserve"> è ospite dell'hotel</t>
        </r>
      </text>
    </comment>
    <comment ref="Q56" authorId="0" shapeId="0" xr:uid="{EB74E1E5-CE6B-164A-AA74-27942ADDF3C9}">
      <text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Sì in</t>
        </r>
        <r>
          <rPr>
            <sz val="9"/>
            <color indexed="81"/>
            <rFont val="Tahoma"/>
            <family val="2"/>
          </rPr>
          <t xml:space="preserve">:    Pasto extra per chi è ospite dell'hotel
</t>
        </r>
        <r>
          <rPr>
            <b/>
            <sz val="9"/>
            <color indexed="81"/>
            <rFont val="Tahoma"/>
            <family val="2"/>
          </rPr>
          <t>Sì out</t>
        </r>
        <r>
          <rPr>
            <sz val="9"/>
            <color indexed="81"/>
            <rFont val="Tahoma"/>
            <family val="2"/>
          </rPr>
          <t xml:space="preserve">: Pasto extra per chi </t>
        </r>
        <r>
          <rPr>
            <b/>
            <sz val="9"/>
            <color indexed="81"/>
            <rFont val="Tahoma"/>
            <family val="2"/>
          </rPr>
          <t>non</t>
        </r>
        <r>
          <rPr>
            <sz val="9"/>
            <color indexed="81"/>
            <rFont val="Tahoma"/>
            <family val="2"/>
          </rPr>
          <t xml:space="preserve"> è ospite dell'hotel</t>
        </r>
      </text>
    </comment>
    <comment ref="Q57" authorId="0" shapeId="0" xr:uid="{534DDBA4-5F89-7F42-8B31-63DA2FFEBD4E}">
      <text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Sì in</t>
        </r>
        <r>
          <rPr>
            <sz val="9"/>
            <color indexed="81"/>
            <rFont val="Tahoma"/>
            <family val="2"/>
          </rPr>
          <t xml:space="preserve">:    Pasto extra per chi è ospite dell'hotel
</t>
        </r>
        <r>
          <rPr>
            <b/>
            <sz val="9"/>
            <color indexed="81"/>
            <rFont val="Tahoma"/>
            <family val="2"/>
          </rPr>
          <t>Sì out</t>
        </r>
        <r>
          <rPr>
            <sz val="9"/>
            <color indexed="81"/>
            <rFont val="Tahoma"/>
            <family val="2"/>
          </rPr>
          <t xml:space="preserve">: Pasto extra per chi </t>
        </r>
        <r>
          <rPr>
            <b/>
            <sz val="9"/>
            <color indexed="81"/>
            <rFont val="Tahoma"/>
            <family val="2"/>
          </rPr>
          <t>non</t>
        </r>
        <r>
          <rPr>
            <sz val="9"/>
            <color indexed="81"/>
            <rFont val="Tahoma"/>
            <family val="2"/>
          </rPr>
          <t xml:space="preserve"> è ospite dell'hotel</t>
        </r>
      </text>
    </comment>
    <comment ref="Q58" authorId="0" shapeId="0" xr:uid="{DEA9EE4E-CC53-C046-A877-626EA365CA38}">
      <text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Sì in</t>
        </r>
        <r>
          <rPr>
            <sz val="9"/>
            <color indexed="81"/>
            <rFont val="Tahoma"/>
            <family val="2"/>
          </rPr>
          <t xml:space="preserve">:    Pasto extra per chi è ospite dell'hotel
</t>
        </r>
        <r>
          <rPr>
            <b/>
            <sz val="9"/>
            <color indexed="81"/>
            <rFont val="Tahoma"/>
            <family val="2"/>
          </rPr>
          <t>Sì out</t>
        </r>
        <r>
          <rPr>
            <sz val="9"/>
            <color indexed="81"/>
            <rFont val="Tahoma"/>
            <family val="2"/>
          </rPr>
          <t xml:space="preserve">: Pasto extra per chi </t>
        </r>
        <r>
          <rPr>
            <b/>
            <sz val="9"/>
            <color indexed="81"/>
            <rFont val="Tahoma"/>
            <family val="2"/>
          </rPr>
          <t>non</t>
        </r>
        <r>
          <rPr>
            <sz val="9"/>
            <color indexed="81"/>
            <rFont val="Tahoma"/>
            <family val="2"/>
          </rPr>
          <t xml:space="preserve"> è ospite dell'hotel</t>
        </r>
      </text>
    </comment>
    <comment ref="Q59" authorId="0" shapeId="0" xr:uid="{102271A6-2A89-9348-BC49-63578FF3FE45}">
      <text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Sì in</t>
        </r>
        <r>
          <rPr>
            <sz val="9"/>
            <color indexed="81"/>
            <rFont val="Tahoma"/>
            <family val="2"/>
          </rPr>
          <t xml:space="preserve">:    Pasto extra per chi è ospite dell'hotel
</t>
        </r>
        <r>
          <rPr>
            <b/>
            <sz val="9"/>
            <color indexed="81"/>
            <rFont val="Tahoma"/>
            <family val="2"/>
          </rPr>
          <t>Sì out</t>
        </r>
        <r>
          <rPr>
            <sz val="9"/>
            <color indexed="81"/>
            <rFont val="Tahoma"/>
            <family val="2"/>
          </rPr>
          <t xml:space="preserve">: Pasto extra per chi </t>
        </r>
        <r>
          <rPr>
            <b/>
            <sz val="9"/>
            <color indexed="81"/>
            <rFont val="Tahoma"/>
            <family val="2"/>
          </rPr>
          <t>non</t>
        </r>
        <r>
          <rPr>
            <sz val="9"/>
            <color indexed="81"/>
            <rFont val="Tahoma"/>
            <family val="2"/>
          </rPr>
          <t xml:space="preserve"> è ospite dell'hotel</t>
        </r>
      </text>
    </comment>
    <comment ref="Q60" authorId="0" shapeId="0" xr:uid="{0F473165-FD89-F548-8BE8-B6CFDAC1D37B}">
      <text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Sì in</t>
        </r>
        <r>
          <rPr>
            <sz val="9"/>
            <color indexed="81"/>
            <rFont val="Tahoma"/>
            <family val="2"/>
          </rPr>
          <t xml:space="preserve">:    Pasto extra per chi è ospite dell'hotel
</t>
        </r>
        <r>
          <rPr>
            <b/>
            <sz val="9"/>
            <color indexed="81"/>
            <rFont val="Tahoma"/>
            <family val="2"/>
          </rPr>
          <t>Sì out</t>
        </r>
        <r>
          <rPr>
            <sz val="9"/>
            <color indexed="81"/>
            <rFont val="Tahoma"/>
            <family val="2"/>
          </rPr>
          <t xml:space="preserve">: Pasto extra per chi </t>
        </r>
        <r>
          <rPr>
            <b/>
            <sz val="9"/>
            <color indexed="81"/>
            <rFont val="Tahoma"/>
            <family val="2"/>
          </rPr>
          <t>non</t>
        </r>
        <r>
          <rPr>
            <sz val="9"/>
            <color indexed="81"/>
            <rFont val="Tahoma"/>
            <family val="2"/>
          </rPr>
          <t xml:space="preserve"> è ospite dell'hotel</t>
        </r>
      </text>
    </comment>
    <comment ref="Q61" authorId="0" shapeId="0" xr:uid="{285318A7-C27A-5348-BBDF-2BE1C40B5C72}">
      <text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Sì in</t>
        </r>
        <r>
          <rPr>
            <sz val="9"/>
            <color indexed="81"/>
            <rFont val="Tahoma"/>
            <family val="2"/>
          </rPr>
          <t xml:space="preserve">:    Pasto extra per chi è ospite dell'hotel
</t>
        </r>
        <r>
          <rPr>
            <b/>
            <sz val="9"/>
            <color indexed="81"/>
            <rFont val="Tahoma"/>
            <family val="2"/>
          </rPr>
          <t>Sì out</t>
        </r>
        <r>
          <rPr>
            <sz val="9"/>
            <color indexed="81"/>
            <rFont val="Tahoma"/>
            <family val="2"/>
          </rPr>
          <t xml:space="preserve">: Pasto extra per chi </t>
        </r>
        <r>
          <rPr>
            <b/>
            <sz val="9"/>
            <color indexed="81"/>
            <rFont val="Tahoma"/>
            <family val="2"/>
          </rPr>
          <t>non</t>
        </r>
        <r>
          <rPr>
            <sz val="9"/>
            <color indexed="81"/>
            <rFont val="Tahoma"/>
            <family val="2"/>
          </rPr>
          <t xml:space="preserve"> è ospite dell'hotel</t>
        </r>
      </text>
    </comment>
    <comment ref="Q62" authorId="0" shapeId="0" xr:uid="{4267D2D5-2CD7-7740-944A-A61D6416DDCD}">
      <text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Sì in</t>
        </r>
        <r>
          <rPr>
            <sz val="9"/>
            <color indexed="81"/>
            <rFont val="Tahoma"/>
            <family val="2"/>
          </rPr>
          <t xml:space="preserve">:    Pasto extra per chi è ospite dell'hotel
</t>
        </r>
        <r>
          <rPr>
            <b/>
            <sz val="9"/>
            <color indexed="81"/>
            <rFont val="Tahoma"/>
            <family val="2"/>
          </rPr>
          <t>Sì out</t>
        </r>
        <r>
          <rPr>
            <sz val="9"/>
            <color indexed="81"/>
            <rFont val="Tahoma"/>
            <family val="2"/>
          </rPr>
          <t xml:space="preserve">: Pasto extra per chi </t>
        </r>
        <r>
          <rPr>
            <b/>
            <sz val="9"/>
            <color indexed="81"/>
            <rFont val="Tahoma"/>
            <family val="2"/>
          </rPr>
          <t>non</t>
        </r>
        <r>
          <rPr>
            <sz val="9"/>
            <color indexed="81"/>
            <rFont val="Tahoma"/>
            <family val="2"/>
          </rPr>
          <t xml:space="preserve"> è ospite dell'hotel</t>
        </r>
      </text>
    </comment>
    <comment ref="Q63" authorId="0" shapeId="0" xr:uid="{3931969B-D920-FD4B-A8CF-445291937D10}">
      <text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Sì in</t>
        </r>
        <r>
          <rPr>
            <sz val="9"/>
            <color indexed="81"/>
            <rFont val="Tahoma"/>
            <family val="2"/>
          </rPr>
          <t xml:space="preserve">:    Pasto extra per chi è ospite dell'hotel
</t>
        </r>
        <r>
          <rPr>
            <b/>
            <sz val="9"/>
            <color indexed="81"/>
            <rFont val="Tahoma"/>
            <family val="2"/>
          </rPr>
          <t>Sì out</t>
        </r>
        <r>
          <rPr>
            <sz val="9"/>
            <color indexed="81"/>
            <rFont val="Tahoma"/>
            <family val="2"/>
          </rPr>
          <t xml:space="preserve">: Pasto extra per chi </t>
        </r>
        <r>
          <rPr>
            <b/>
            <sz val="9"/>
            <color indexed="81"/>
            <rFont val="Tahoma"/>
            <family val="2"/>
          </rPr>
          <t>non</t>
        </r>
        <r>
          <rPr>
            <sz val="9"/>
            <color indexed="81"/>
            <rFont val="Tahoma"/>
            <family val="2"/>
          </rPr>
          <t xml:space="preserve"> è ospite dell'hotel</t>
        </r>
      </text>
    </comment>
    <comment ref="Q64" authorId="0" shapeId="0" xr:uid="{877D5F65-148F-D541-BB1D-F3716A6917BD}">
      <text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Sì in</t>
        </r>
        <r>
          <rPr>
            <sz val="9"/>
            <color indexed="81"/>
            <rFont val="Tahoma"/>
            <family val="2"/>
          </rPr>
          <t xml:space="preserve">:    Pasto extra per chi è ospite dell'hotel
</t>
        </r>
        <r>
          <rPr>
            <b/>
            <sz val="9"/>
            <color indexed="81"/>
            <rFont val="Tahoma"/>
            <family val="2"/>
          </rPr>
          <t>Sì out</t>
        </r>
        <r>
          <rPr>
            <sz val="9"/>
            <color indexed="81"/>
            <rFont val="Tahoma"/>
            <family val="2"/>
          </rPr>
          <t xml:space="preserve">: Pasto extra per chi </t>
        </r>
        <r>
          <rPr>
            <b/>
            <sz val="9"/>
            <color indexed="81"/>
            <rFont val="Tahoma"/>
            <family val="2"/>
          </rPr>
          <t>non</t>
        </r>
        <r>
          <rPr>
            <sz val="9"/>
            <color indexed="81"/>
            <rFont val="Tahoma"/>
            <family val="2"/>
          </rPr>
          <t xml:space="preserve"> è ospite dell'hotel</t>
        </r>
      </text>
    </comment>
    <comment ref="Q65" authorId="0" shapeId="0" xr:uid="{903D2F87-0004-B54C-912F-18B4864BDF8A}">
      <text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Sì in</t>
        </r>
        <r>
          <rPr>
            <sz val="9"/>
            <color indexed="81"/>
            <rFont val="Tahoma"/>
            <family val="2"/>
          </rPr>
          <t xml:space="preserve">:    Pasto extra per chi è ospite dell'hotel
</t>
        </r>
        <r>
          <rPr>
            <b/>
            <sz val="9"/>
            <color indexed="81"/>
            <rFont val="Tahoma"/>
            <family val="2"/>
          </rPr>
          <t>Sì out</t>
        </r>
        <r>
          <rPr>
            <sz val="9"/>
            <color indexed="81"/>
            <rFont val="Tahoma"/>
            <family val="2"/>
          </rPr>
          <t xml:space="preserve">: Pasto extra per chi </t>
        </r>
        <r>
          <rPr>
            <b/>
            <sz val="9"/>
            <color indexed="81"/>
            <rFont val="Tahoma"/>
            <family val="2"/>
          </rPr>
          <t>non</t>
        </r>
        <r>
          <rPr>
            <sz val="9"/>
            <color indexed="81"/>
            <rFont val="Tahoma"/>
            <family val="2"/>
          </rPr>
          <t xml:space="preserve"> è ospite dell'hotel</t>
        </r>
      </text>
    </comment>
    <comment ref="Q66" authorId="0" shapeId="0" xr:uid="{BB4DAB3B-E35A-304C-8449-86B6167F867A}">
      <text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Sì in</t>
        </r>
        <r>
          <rPr>
            <sz val="9"/>
            <color indexed="81"/>
            <rFont val="Tahoma"/>
            <family val="2"/>
          </rPr>
          <t xml:space="preserve">:    Pasto extra per chi è ospite dell'hotel
</t>
        </r>
        <r>
          <rPr>
            <b/>
            <sz val="9"/>
            <color indexed="81"/>
            <rFont val="Tahoma"/>
            <family val="2"/>
          </rPr>
          <t>Sì out</t>
        </r>
        <r>
          <rPr>
            <sz val="9"/>
            <color indexed="81"/>
            <rFont val="Tahoma"/>
            <family val="2"/>
          </rPr>
          <t xml:space="preserve">: Pasto extra per chi </t>
        </r>
        <r>
          <rPr>
            <b/>
            <sz val="9"/>
            <color indexed="81"/>
            <rFont val="Tahoma"/>
            <family val="2"/>
          </rPr>
          <t>non</t>
        </r>
        <r>
          <rPr>
            <sz val="9"/>
            <color indexed="81"/>
            <rFont val="Tahoma"/>
            <family val="2"/>
          </rPr>
          <t xml:space="preserve"> è ospite dell'hotel</t>
        </r>
      </text>
    </comment>
    <comment ref="Q67" authorId="0" shapeId="0" xr:uid="{A62F70C1-1E02-8042-A063-7F3BE30192BC}">
      <text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Sì in</t>
        </r>
        <r>
          <rPr>
            <sz val="9"/>
            <color indexed="81"/>
            <rFont val="Tahoma"/>
            <family val="2"/>
          </rPr>
          <t xml:space="preserve">:    Pasto extra per chi è ospite dell'hotel
</t>
        </r>
        <r>
          <rPr>
            <b/>
            <sz val="9"/>
            <color indexed="81"/>
            <rFont val="Tahoma"/>
            <family val="2"/>
          </rPr>
          <t>Sì out</t>
        </r>
        <r>
          <rPr>
            <sz val="9"/>
            <color indexed="81"/>
            <rFont val="Tahoma"/>
            <family val="2"/>
          </rPr>
          <t xml:space="preserve">: Pasto extra per chi </t>
        </r>
        <r>
          <rPr>
            <b/>
            <sz val="9"/>
            <color indexed="81"/>
            <rFont val="Tahoma"/>
            <family val="2"/>
          </rPr>
          <t>non</t>
        </r>
        <r>
          <rPr>
            <sz val="9"/>
            <color indexed="81"/>
            <rFont val="Tahoma"/>
            <family val="2"/>
          </rPr>
          <t xml:space="preserve"> è ospite dell'hotel</t>
        </r>
      </text>
    </comment>
    <comment ref="Q68" authorId="0" shapeId="0" xr:uid="{E1F66749-CE46-0542-B684-F16FB1C9D705}">
      <text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Sì in</t>
        </r>
        <r>
          <rPr>
            <sz val="9"/>
            <color indexed="81"/>
            <rFont val="Tahoma"/>
            <family val="2"/>
          </rPr>
          <t xml:space="preserve">:    Pasto extra per chi è ospite dell'hotel
</t>
        </r>
        <r>
          <rPr>
            <b/>
            <sz val="9"/>
            <color indexed="81"/>
            <rFont val="Tahoma"/>
            <family val="2"/>
          </rPr>
          <t>Sì out</t>
        </r>
        <r>
          <rPr>
            <sz val="9"/>
            <color indexed="81"/>
            <rFont val="Tahoma"/>
            <family val="2"/>
          </rPr>
          <t xml:space="preserve">: Pasto extra per chi </t>
        </r>
        <r>
          <rPr>
            <b/>
            <sz val="9"/>
            <color indexed="81"/>
            <rFont val="Tahoma"/>
            <family val="2"/>
          </rPr>
          <t>non</t>
        </r>
        <r>
          <rPr>
            <sz val="9"/>
            <color indexed="81"/>
            <rFont val="Tahoma"/>
            <family val="2"/>
          </rPr>
          <t xml:space="preserve"> è ospite dell'hotel</t>
        </r>
      </text>
    </comment>
    <comment ref="Q69" authorId="0" shapeId="0" xr:uid="{9967EBDC-CFE8-5A40-B47C-135B2588152A}">
      <text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Sì in</t>
        </r>
        <r>
          <rPr>
            <sz val="9"/>
            <color indexed="81"/>
            <rFont val="Tahoma"/>
            <family val="2"/>
          </rPr>
          <t xml:space="preserve">:    Pasto extra per chi è ospite dell'hotel
</t>
        </r>
        <r>
          <rPr>
            <b/>
            <sz val="9"/>
            <color indexed="81"/>
            <rFont val="Tahoma"/>
            <family val="2"/>
          </rPr>
          <t>Sì out</t>
        </r>
        <r>
          <rPr>
            <sz val="9"/>
            <color indexed="81"/>
            <rFont val="Tahoma"/>
            <family val="2"/>
          </rPr>
          <t xml:space="preserve">: Pasto extra per chi </t>
        </r>
        <r>
          <rPr>
            <b/>
            <sz val="9"/>
            <color indexed="81"/>
            <rFont val="Tahoma"/>
            <family val="2"/>
          </rPr>
          <t>non</t>
        </r>
        <r>
          <rPr>
            <sz val="9"/>
            <color indexed="81"/>
            <rFont val="Tahoma"/>
            <family val="2"/>
          </rPr>
          <t xml:space="preserve"> è ospite dell'hotel</t>
        </r>
      </text>
    </comment>
    <comment ref="Q70" authorId="0" shapeId="0" xr:uid="{62FD0886-DF57-E04F-B7A1-EED42BF620E1}">
      <text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Sì in</t>
        </r>
        <r>
          <rPr>
            <sz val="9"/>
            <color indexed="81"/>
            <rFont val="Tahoma"/>
            <family val="2"/>
          </rPr>
          <t xml:space="preserve">:    Pasto extra per chi è ospite dell'hotel
</t>
        </r>
        <r>
          <rPr>
            <b/>
            <sz val="9"/>
            <color indexed="81"/>
            <rFont val="Tahoma"/>
            <family val="2"/>
          </rPr>
          <t>Sì out</t>
        </r>
        <r>
          <rPr>
            <sz val="9"/>
            <color indexed="81"/>
            <rFont val="Tahoma"/>
            <family val="2"/>
          </rPr>
          <t xml:space="preserve">: Pasto extra per chi </t>
        </r>
        <r>
          <rPr>
            <b/>
            <sz val="9"/>
            <color indexed="81"/>
            <rFont val="Tahoma"/>
            <family val="2"/>
          </rPr>
          <t>non</t>
        </r>
        <r>
          <rPr>
            <sz val="9"/>
            <color indexed="81"/>
            <rFont val="Tahoma"/>
            <family val="2"/>
          </rPr>
          <t xml:space="preserve"> è ospite dell'hotel</t>
        </r>
      </text>
    </comment>
    <comment ref="Q71" authorId="0" shapeId="0" xr:uid="{6D2CF609-B7C4-4940-998B-661B366387EA}">
      <text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Sì in</t>
        </r>
        <r>
          <rPr>
            <sz val="9"/>
            <color indexed="81"/>
            <rFont val="Tahoma"/>
            <family val="2"/>
          </rPr>
          <t xml:space="preserve">:    Pasto extra per chi è ospite dell'hotel
</t>
        </r>
        <r>
          <rPr>
            <b/>
            <sz val="9"/>
            <color indexed="81"/>
            <rFont val="Tahoma"/>
            <family val="2"/>
          </rPr>
          <t>Sì out</t>
        </r>
        <r>
          <rPr>
            <sz val="9"/>
            <color indexed="81"/>
            <rFont val="Tahoma"/>
            <family val="2"/>
          </rPr>
          <t xml:space="preserve">: Pasto extra per chi </t>
        </r>
        <r>
          <rPr>
            <b/>
            <sz val="9"/>
            <color indexed="81"/>
            <rFont val="Tahoma"/>
            <family val="2"/>
          </rPr>
          <t>non</t>
        </r>
        <r>
          <rPr>
            <sz val="9"/>
            <color indexed="81"/>
            <rFont val="Tahoma"/>
            <family val="2"/>
          </rPr>
          <t xml:space="preserve"> è ospite dell'hotel</t>
        </r>
      </text>
    </comment>
    <comment ref="Q72" authorId="0" shapeId="0" xr:uid="{9C5203F1-E4CC-B443-8C63-CE650CE10375}">
      <text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Sì in</t>
        </r>
        <r>
          <rPr>
            <sz val="9"/>
            <color indexed="81"/>
            <rFont val="Tahoma"/>
            <family val="2"/>
          </rPr>
          <t xml:space="preserve">:    Pasto extra per chi è ospite dell'hotel
</t>
        </r>
        <r>
          <rPr>
            <b/>
            <sz val="9"/>
            <color indexed="81"/>
            <rFont val="Tahoma"/>
            <family val="2"/>
          </rPr>
          <t>Sì out</t>
        </r>
        <r>
          <rPr>
            <sz val="9"/>
            <color indexed="81"/>
            <rFont val="Tahoma"/>
            <family val="2"/>
          </rPr>
          <t xml:space="preserve">: Pasto extra per chi </t>
        </r>
        <r>
          <rPr>
            <b/>
            <sz val="9"/>
            <color indexed="81"/>
            <rFont val="Tahoma"/>
            <family val="2"/>
          </rPr>
          <t>non</t>
        </r>
        <r>
          <rPr>
            <sz val="9"/>
            <color indexed="81"/>
            <rFont val="Tahoma"/>
            <family val="2"/>
          </rPr>
          <t xml:space="preserve"> è ospite dell'hotel</t>
        </r>
      </text>
    </comment>
    <comment ref="Q73" authorId="0" shapeId="0" xr:uid="{9EC3F4B7-2642-AC4D-BE18-DE2F9D83CAC3}">
      <text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Sì in</t>
        </r>
        <r>
          <rPr>
            <sz val="9"/>
            <color indexed="81"/>
            <rFont val="Tahoma"/>
            <family val="2"/>
          </rPr>
          <t xml:space="preserve">:    Pasto extra per chi è ospite dell'hotel
</t>
        </r>
        <r>
          <rPr>
            <b/>
            <sz val="9"/>
            <color indexed="81"/>
            <rFont val="Tahoma"/>
            <family val="2"/>
          </rPr>
          <t>Sì out</t>
        </r>
        <r>
          <rPr>
            <sz val="9"/>
            <color indexed="81"/>
            <rFont val="Tahoma"/>
            <family val="2"/>
          </rPr>
          <t xml:space="preserve">: Pasto extra per chi </t>
        </r>
        <r>
          <rPr>
            <b/>
            <sz val="9"/>
            <color indexed="81"/>
            <rFont val="Tahoma"/>
            <family val="2"/>
          </rPr>
          <t>non</t>
        </r>
        <r>
          <rPr>
            <sz val="9"/>
            <color indexed="81"/>
            <rFont val="Tahoma"/>
            <family val="2"/>
          </rPr>
          <t xml:space="preserve"> è ospite dell'hotel</t>
        </r>
      </text>
    </comment>
    <comment ref="Q74" authorId="0" shapeId="0" xr:uid="{359DBA05-2D04-584B-9015-1D4F120D3115}">
      <text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Sì in</t>
        </r>
        <r>
          <rPr>
            <sz val="9"/>
            <color indexed="81"/>
            <rFont val="Tahoma"/>
            <family val="2"/>
          </rPr>
          <t xml:space="preserve">:    Pasto extra per chi è ospite dell'hotel
</t>
        </r>
        <r>
          <rPr>
            <b/>
            <sz val="9"/>
            <color indexed="81"/>
            <rFont val="Tahoma"/>
            <family val="2"/>
          </rPr>
          <t>Sì out</t>
        </r>
        <r>
          <rPr>
            <sz val="9"/>
            <color indexed="81"/>
            <rFont val="Tahoma"/>
            <family val="2"/>
          </rPr>
          <t xml:space="preserve">: Pasto extra per chi </t>
        </r>
        <r>
          <rPr>
            <b/>
            <sz val="9"/>
            <color indexed="81"/>
            <rFont val="Tahoma"/>
            <family val="2"/>
          </rPr>
          <t>non</t>
        </r>
        <r>
          <rPr>
            <sz val="9"/>
            <color indexed="81"/>
            <rFont val="Tahoma"/>
            <family val="2"/>
          </rPr>
          <t xml:space="preserve"> è ospite dell'hotel</t>
        </r>
      </text>
    </comment>
    <comment ref="Q75" authorId="0" shapeId="0" xr:uid="{D8D90C13-6DC6-4C46-8796-070FAD449495}">
      <text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Sì in</t>
        </r>
        <r>
          <rPr>
            <sz val="9"/>
            <color indexed="81"/>
            <rFont val="Tahoma"/>
            <family val="2"/>
          </rPr>
          <t xml:space="preserve">:    Pasto extra per chi è ospite dell'hotel
</t>
        </r>
        <r>
          <rPr>
            <b/>
            <sz val="9"/>
            <color indexed="81"/>
            <rFont val="Tahoma"/>
            <family val="2"/>
          </rPr>
          <t>Sì out</t>
        </r>
        <r>
          <rPr>
            <sz val="9"/>
            <color indexed="81"/>
            <rFont val="Tahoma"/>
            <family val="2"/>
          </rPr>
          <t xml:space="preserve">: Pasto extra per chi </t>
        </r>
        <r>
          <rPr>
            <b/>
            <sz val="9"/>
            <color indexed="81"/>
            <rFont val="Tahoma"/>
            <family val="2"/>
          </rPr>
          <t>non</t>
        </r>
        <r>
          <rPr>
            <sz val="9"/>
            <color indexed="81"/>
            <rFont val="Tahoma"/>
            <family val="2"/>
          </rPr>
          <t xml:space="preserve"> è ospite dell'hotel</t>
        </r>
      </text>
    </comment>
    <comment ref="Q76" authorId="0" shapeId="0" xr:uid="{53511DC0-57A0-5B43-8311-9A37F42A7EB3}">
      <text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Sì in</t>
        </r>
        <r>
          <rPr>
            <sz val="9"/>
            <color indexed="81"/>
            <rFont val="Tahoma"/>
            <family val="2"/>
          </rPr>
          <t xml:space="preserve">:    Pasto extra per chi è ospite dell'hotel
</t>
        </r>
        <r>
          <rPr>
            <b/>
            <sz val="9"/>
            <color indexed="81"/>
            <rFont val="Tahoma"/>
            <family val="2"/>
          </rPr>
          <t>Sì out</t>
        </r>
        <r>
          <rPr>
            <sz val="9"/>
            <color indexed="81"/>
            <rFont val="Tahoma"/>
            <family val="2"/>
          </rPr>
          <t xml:space="preserve">: Pasto extra per chi </t>
        </r>
        <r>
          <rPr>
            <b/>
            <sz val="9"/>
            <color indexed="81"/>
            <rFont val="Tahoma"/>
            <family val="2"/>
          </rPr>
          <t>non</t>
        </r>
        <r>
          <rPr>
            <sz val="9"/>
            <color indexed="81"/>
            <rFont val="Tahoma"/>
            <family val="2"/>
          </rPr>
          <t xml:space="preserve"> è ospite dell'hotel</t>
        </r>
      </text>
    </comment>
    <comment ref="Q77" authorId="0" shapeId="0" xr:uid="{8D4A2534-5614-804E-AEDF-1A0DC97981CE}">
      <text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Sì in</t>
        </r>
        <r>
          <rPr>
            <sz val="9"/>
            <color indexed="81"/>
            <rFont val="Tahoma"/>
            <family val="2"/>
          </rPr>
          <t xml:space="preserve">:    Pasto extra per chi è ospite dell'hotel
</t>
        </r>
        <r>
          <rPr>
            <b/>
            <sz val="9"/>
            <color indexed="81"/>
            <rFont val="Tahoma"/>
            <family val="2"/>
          </rPr>
          <t>Sì out</t>
        </r>
        <r>
          <rPr>
            <sz val="9"/>
            <color indexed="81"/>
            <rFont val="Tahoma"/>
            <family val="2"/>
          </rPr>
          <t xml:space="preserve">: Pasto extra per chi </t>
        </r>
        <r>
          <rPr>
            <b/>
            <sz val="9"/>
            <color indexed="81"/>
            <rFont val="Tahoma"/>
            <family val="2"/>
          </rPr>
          <t>non</t>
        </r>
        <r>
          <rPr>
            <sz val="9"/>
            <color indexed="81"/>
            <rFont val="Tahoma"/>
            <family val="2"/>
          </rPr>
          <t xml:space="preserve"> è ospite dell'hotel</t>
        </r>
      </text>
    </comment>
    <comment ref="Q78" authorId="0" shapeId="0" xr:uid="{DA00EB75-FC14-D24A-B6EA-6A76064AAD0B}">
      <text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Sì in</t>
        </r>
        <r>
          <rPr>
            <sz val="9"/>
            <color indexed="81"/>
            <rFont val="Tahoma"/>
            <family val="2"/>
          </rPr>
          <t xml:space="preserve">:    Pasto extra per chi è ospite dell'hotel
</t>
        </r>
        <r>
          <rPr>
            <b/>
            <sz val="9"/>
            <color indexed="81"/>
            <rFont val="Tahoma"/>
            <family val="2"/>
          </rPr>
          <t>Sì out</t>
        </r>
        <r>
          <rPr>
            <sz val="9"/>
            <color indexed="81"/>
            <rFont val="Tahoma"/>
            <family val="2"/>
          </rPr>
          <t xml:space="preserve">: Pasto extra per chi </t>
        </r>
        <r>
          <rPr>
            <b/>
            <sz val="9"/>
            <color indexed="81"/>
            <rFont val="Tahoma"/>
            <family val="2"/>
          </rPr>
          <t>non</t>
        </r>
        <r>
          <rPr>
            <sz val="9"/>
            <color indexed="81"/>
            <rFont val="Tahoma"/>
            <family val="2"/>
          </rPr>
          <t xml:space="preserve"> è ospite dell'hotel</t>
        </r>
      </text>
    </comment>
    <comment ref="Q79" authorId="0" shapeId="0" xr:uid="{AEA36D42-8D59-D74B-9CD4-943C9E382783}">
      <text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Sì in</t>
        </r>
        <r>
          <rPr>
            <sz val="9"/>
            <color indexed="81"/>
            <rFont val="Tahoma"/>
            <family val="2"/>
          </rPr>
          <t xml:space="preserve">:    Pasto extra per chi è ospite dell'hotel
</t>
        </r>
        <r>
          <rPr>
            <b/>
            <sz val="9"/>
            <color indexed="81"/>
            <rFont val="Tahoma"/>
            <family val="2"/>
          </rPr>
          <t>Sì out</t>
        </r>
        <r>
          <rPr>
            <sz val="9"/>
            <color indexed="81"/>
            <rFont val="Tahoma"/>
            <family val="2"/>
          </rPr>
          <t xml:space="preserve">: Pasto extra per chi </t>
        </r>
        <r>
          <rPr>
            <b/>
            <sz val="9"/>
            <color indexed="81"/>
            <rFont val="Tahoma"/>
            <family val="2"/>
          </rPr>
          <t>non</t>
        </r>
        <r>
          <rPr>
            <sz val="9"/>
            <color indexed="81"/>
            <rFont val="Tahoma"/>
            <family val="2"/>
          </rPr>
          <t xml:space="preserve"> è ospite dell'hotel</t>
        </r>
      </text>
    </comment>
    <comment ref="Q80" authorId="0" shapeId="0" xr:uid="{2818D940-26F8-A14A-9EB2-F45F329E4962}">
      <text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Sì in</t>
        </r>
        <r>
          <rPr>
            <sz val="9"/>
            <color indexed="81"/>
            <rFont val="Tahoma"/>
            <family val="2"/>
          </rPr>
          <t xml:space="preserve">:    Pasto extra per chi è ospite dell'hotel
</t>
        </r>
        <r>
          <rPr>
            <b/>
            <sz val="9"/>
            <color indexed="81"/>
            <rFont val="Tahoma"/>
            <family val="2"/>
          </rPr>
          <t>Sì out</t>
        </r>
        <r>
          <rPr>
            <sz val="9"/>
            <color indexed="81"/>
            <rFont val="Tahoma"/>
            <family val="2"/>
          </rPr>
          <t xml:space="preserve">: Pasto extra per chi </t>
        </r>
        <r>
          <rPr>
            <b/>
            <sz val="9"/>
            <color indexed="81"/>
            <rFont val="Tahoma"/>
            <family val="2"/>
          </rPr>
          <t>non</t>
        </r>
        <r>
          <rPr>
            <sz val="9"/>
            <color indexed="81"/>
            <rFont val="Tahoma"/>
            <family val="2"/>
          </rPr>
          <t xml:space="preserve"> è ospite dell'hotel</t>
        </r>
      </text>
    </comment>
    <comment ref="Q81" authorId="0" shapeId="0" xr:uid="{5ABCF429-CEA2-5245-93D7-773225BBFA0F}">
      <text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Sì in</t>
        </r>
        <r>
          <rPr>
            <sz val="9"/>
            <color indexed="81"/>
            <rFont val="Tahoma"/>
            <family val="2"/>
          </rPr>
          <t xml:space="preserve">:    Pasto extra per chi è ospite dell'hotel
</t>
        </r>
        <r>
          <rPr>
            <b/>
            <sz val="9"/>
            <color indexed="81"/>
            <rFont val="Tahoma"/>
            <family val="2"/>
          </rPr>
          <t>Sì out</t>
        </r>
        <r>
          <rPr>
            <sz val="9"/>
            <color indexed="81"/>
            <rFont val="Tahoma"/>
            <family val="2"/>
          </rPr>
          <t xml:space="preserve">: Pasto extra per chi </t>
        </r>
        <r>
          <rPr>
            <b/>
            <sz val="9"/>
            <color indexed="81"/>
            <rFont val="Tahoma"/>
            <family val="2"/>
          </rPr>
          <t>non</t>
        </r>
        <r>
          <rPr>
            <sz val="9"/>
            <color indexed="81"/>
            <rFont val="Tahoma"/>
            <family val="2"/>
          </rPr>
          <t xml:space="preserve"> è ospite dell'hotel</t>
        </r>
      </text>
    </comment>
    <comment ref="Q82" authorId="0" shapeId="0" xr:uid="{79604439-1121-B247-A1E9-AE8F0D163463}">
      <text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Sì in</t>
        </r>
        <r>
          <rPr>
            <sz val="9"/>
            <color indexed="81"/>
            <rFont val="Tahoma"/>
            <family val="2"/>
          </rPr>
          <t xml:space="preserve">:    Pasto extra per chi è ospite dell'hotel
</t>
        </r>
        <r>
          <rPr>
            <b/>
            <sz val="9"/>
            <color indexed="81"/>
            <rFont val="Tahoma"/>
            <family val="2"/>
          </rPr>
          <t>Sì out</t>
        </r>
        <r>
          <rPr>
            <sz val="9"/>
            <color indexed="81"/>
            <rFont val="Tahoma"/>
            <family val="2"/>
          </rPr>
          <t xml:space="preserve">: Pasto extra per chi </t>
        </r>
        <r>
          <rPr>
            <b/>
            <sz val="9"/>
            <color indexed="81"/>
            <rFont val="Tahoma"/>
            <family val="2"/>
          </rPr>
          <t>non</t>
        </r>
        <r>
          <rPr>
            <sz val="9"/>
            <color indexed="81"/>
            <rFont val="Tahoma"/>
            <family val="2"/>
          </rPr>
          <t xml:space="preserve"> è ospite dell'hotel</t>
        </r>
      </text>
    </comment>
    <comment ref="Q83" authorId="0" shapeId="0" xr:uid="{A0F5AF75-A654-1242-8AFE-682C9475EB36}">
      <text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Sì in</t>
        </r>
        <r>
          <rPr>
            <sz val="9"/>
            <color indexed="81"/>
            <rFont val="Tahoma"/>
            <family val="2"/>
          </rPr>
          <t xml:space="preserve">:    Pasto extra per chi è ospite dell'hotel
</t>
        </r>
        <r>
          <rPr>
            <b/>
            <sz val="9"/>
            <color indexed="81"/>
            <rFont val="Tahoma"/>
            <family val="2"/>
          </rPr>
          <t>Sì out</t>
        </r>
        <r>
          <rPr>
            <sz val="9"/>
            <color indexed="81"/>
            <rFont val="Tahoma"/>
            <family val="2"/>
          </rPr>
          <t xml:space="preserve">: Pasto extra per chi </t>
        </r>
        <r>
          <rPr>
            <b/>
            <sz val="9"/>
            <color indexed="81"/>
            <rFont val="Tahoma"/>
            <family val="2"/>
          </rPr>
          <t>non</t>
        </r>
        <r>
          <rPr>
            <sz val="9"/>
            <color indexed="81"/>
            <rFont val="Tahoma"/>
            <family val="2"/>
          </rPr>
          <t xml:space="preserve"> è ospite dell'hotel</t>
        </r>
      </text>
    </comment>
    <comment ref="Q84" authorId="0" shapeId="0" xr:uid="{448303D3-2608-1D45-A1CA-F695347E1F10}">
      <text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Sì in</t>
        </r>
        <r>
          <rPr>
            <sz val="9"/>
            <color indexed="81"/>
            <rFont val="Tahoma"/>
            <family val="2"/>
          </rPr>
          <t xml:space="preserve">:    Pasto extra per chi è ospite dell'hotel
</t>
        </r>
        <r>
          <rPr>
            <b/>
            <sz val="9"/>
            <color indexed="81"/>
            <rFont val="Tahoma"/>
            <family val="2"/>
          </rPr>
          <t>Sì out</t>
        </r>
        <r>
          <rPr>
            <sz val="9"/>
            <color indexed="81"/>
            <rFont val="Tahoma"/>
            <family val="2"/>
          </rPr>
          <t xml:space="preserve">: Pasto extra per chi </t>
        </r>
        <r>
          <rPr>
            <b/>
            <sz val="9"/>
            <color indexed="81"/>
            <rFont val="Tahoma"/>
            <family val="2"/>
          </rPr>
          <t>non</t>
        </r>
        <r>
          <rPr>
            <sz val="9"/>
            <color indexed="81"/>
            <rFont val="Tahoma"/>
            <family val="2"/>
          </rPr>
          <t xml:space="preserve"> è ospite dell'hotel</t>
        </r>
      </text>
    </comment>
    <comment ref="Q85" authorId="0" shapeId="0" xr:uid="{6F6383DD-F7C1-AE4A-8894-992E6B1DAAE0}">
      <text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Sì in</t>
        </r>
        <r>
          <rPr>
            <sz val="9"/>
            <color indexed="81"/>
            <rFont val="Tahoma"/>
            <family val="2"/>
          </rPr>
          <t xml:space="preserve">:    Pasto extra per chi è ospite dell'hotel
</t>
        </r>
        <r>
          <rPr>
            <b/>
            <sz val="9"/>
            <color indexed="81"/>
            <rFont val="Tahoma"/>
            <family val="2"/>
          </rPr>
          <t>Sì out</t>
        </r>
        <r>
          <rPr>
            <sz val="9"/>
            <color indexed="81"/>
            <rFont val="Tahoma"/>
            <family val="2"/>
          </rPr>
          <t xml:space="preserve">: Pasto extra per chi </t>
        </r>
        <r>
          <rPr>
            <b/>
            <sz val="9"/>
            <color indexed="81"/>
            <rFont val="Tahoma"/>
            <family val="2"/>
          </rPr>
          <t>non</t>
        </r>
        <r>
          <rPr>
            <sz val="9"/>
            <color indexed="81"/>
            <rFont val="Tahoma"/>
            <family val="2"/>
          </rPr>
          <t xml:space="preserve"> è ospite dell'hotel</t>
        </r>
      </text>
    </comment>
    <comment ref="Q86" authorId="0" shapeId="0" xr:uid="{41514D79-DBDA-6A49-AED3-48E5CD12D5AE}">
      <text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Sì in</t>
        </r>
        <r>
          <rPr>
            <sz val="9"/>
            <color indexed="81"/>
            <rFont val="Tahoma"/>
            <family val="2"/>
          </rPr>
          <t xml:space="preserve">:    Pasto extra per chi è ospite dell'hotel
</t>
        </r>
        <r>
          <rPr>
            <b/>
            <sz val="9"/>
            <color indexed="81"/>
            <rFont val="Tahoma"/>
            <family val="2"/>
          </rPr>
          <t>Sì out</t>
        </r>
        <r>
          <rPr>
            <sz val="9"/>
            <color indexed="81"/>
            <rFont val="Tahoma"/>
            <family val="2"/>
          </rPr>
          <t xml:space="preserve">: Pasto extra per chi </t>
        </r>
        <r>
          <rPr>
            <b/>
            <sz val="9"/>
            <color indexed="81"/>
            <rFont val="Tahoma"/>
            <family val="2"/>
          </rPr>
          <t>non</t>
        </r>
        <r>
          <rPr>
            <sz val="9"/>
            <color indexed="81"/>
            <rFont val="Tahoma"/>
            <family val="2"/>
          </rPr>
          <t xml:space="preserve"> è ospite dell'hotel</t>
        </r>
      </text>
    </comment>
    <comment ref="Q87" authorId="0" shapeId="0" xr:uid="{DEB347F8-1099-DC4D-B860-AFDF2180978C}">
      <text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Sì in</t>
        </r>
        <r>
          <rPr>
            <sz val="9"/>
            <color indexed="81"/>
            <rFont val="Tahoma"/>
            <family val="2"/>
          </rPr>
          <t xml:space="preserve">:    Pasto extra per chi è ospite dell'hotel
</t>
        </r>
        <r>
          <rPr>
            <b/>
            <sz val="9"/>
            <color indexed="81"/>
            <rFont val="Tahoma"/>
            <family val="2"/>
          </rPr>
          <t>Sì out</t>
        </r>
        <r>
          <rPr>
            <sz val="9"/>
            <color indexed="81"/>
            <rFont val="Tahoma"/>
            <family val="2"/>
          </rPr>
          <t xml:space="preserve">: Pasto extra per chi </t>
        </r>
        <r>
          <rPr>
            <b/>
            <sz val="9"/>
            <color indexed="81"/>
            <rFont val="Tahoma"/>
            <family val="2"/>
          </rPr>
          <t>non</t>
        </r>
        <r>
          <rPr>
            <sz val="9"/>
            <color indexed="81"/>
            <rFont val="Tahoma"/>
            <family val="2"/>
          </rPr>
          <t xml:space="preserve"> è ospite dell'hotel</t>
        </r>
      </text>
    </comment>
    <comment ref="Q88" authorId="0" shapeId="0" xr:uid="{2F73D44E-5A62-4B42-BA21-85C139073FC6}">
      <text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Sì in</t>
        </r>
        <r>
          <rPr>
            <sz val="9"/>
            <color indexed="81"/>
            <rFont val="Tahoma"/>
            <family val="2"/>
          </rPr>
          <t xml:space="preserve">:    Pasto extra per chi è ospite dell'hotel
</t>
        </r>
        <r>
          <rPr>
            <b/>
            <sz val="9"/>
            <color indexed="81"/>
            <rFont val="Tahoma"/>
            <family val="2"/>
          </rPr>
          <t>Sì out</t>
        </r>
        <r>
          <rPr>
            <sz val="9"/>
            <color indexed="81"/>
            <rFont val="Tahoma"/>
            <family val="2"/>
          </rPr>
          <t xml:space="preserve">: Pasto extra per chi </t>
        </r>
        <r>
          <rPr>
            <b/>
            <sz val="9"/>
            <color indexed="81"/>
            <rFont val="Tahoma"/>
            <family val="2"/>
          </rPr>
          <t>non</t>
        </r>
        <r>
          <rPr>
            <sz val="9"/>
            <color indexed="81"/>
            <rFont val="Tahoma"/>
            <family val="2"/>
          </rPr>
          <t xml:space="preserve"> è ospite dell'hotel</t>
        </r>
      </text>
    </comment>
    <comment ref="Q89" authorId="0" shapeId="0" xr:uid="{4EC1B634-9D39-F544-AE65-C7E3E33FEEB8}">
      <text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Sì in</t>
        </r>
        <r>
          <rPr>
            <sz val="9"/>
            <color indexed="81"/>
            <rFont val="Tahoma"/>
            <family val="2"/>
          </rPr>
          <t xml:space="preserve">:    Pasto extra per chi è ospite dell'hotel
</t>
        </r>
        <r>
          <rPr>
            <b/>
            <sz val="9"/>
            <color indexed="81"/>
            <rFont val="Tahoma"/>
            <family val="2"/>
          </rPr>
          <t>Sì out</t>
        </r>
        <r>
          <rPr>
            <sz val="9"/>
            <color indexed="81"/>
            <rFont val="Tahoma"/>
            <family val="2"/>
          </rPr>
          <t xml:space="preserve">: Pasto extra per chi </t>
        </r>
        <r>
          <rPr>
            <b/>
            <sz val="9"/>
            <color indexed="81"/>
            <rFont val="Tahoma"/>
            <family val="2"/>
          </rPr>
          <t>non</t>
        </r>
        <r>
          <rPr>
            <sz val="9"/>
            <color indexed="81"/>
            <rFont val="Tahoma"/>
            <family val="2"/>
          </rPr>
          <t xml:space="preserve"> è ospite dell'hotel</t>
        </r>
      </text>
    </comment>
    <comment ref="Q90" authorId="0" shapeId="0" xr:uid="{5EE8423B-93C1-A944-B252-2F0557DE0BF9}">
      <text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Sì in</t>
        </r>
        <r>
          <rPr>
            <sz val="9"/>
            <color indexed="81"/>
            <rFont val="Tahoma"/>
            <family val="2"/>
          </rPr>
          <t xml:space="preserve">:    Pasto extra per chi è ospite dell'hotel
</t>
        </r>
        <r>
          <rPr>
            <b/>
            <sz val="9"/>
            <color indexed="81"/>
            <rFont val="Tahoma"/>
            <family val="2"/>
          </rPr>
          <t>Sì out</t>
        </r>
        <r>
          <rPr>
            <sz val="9"/>
            <color indexed="81"/>
            <rFont val="Tahoma"/>
            <family val="2"/>
          </rPr>
          <t xml:space="preserve">: Pasto extra per chi </t>
        </r>
        <r>
          <rPr>
            <b/>
            <sz val="9"/>
            <color indexed="81"/>
            <rFont val="Tahoma"/>
            <family val="2"/>
          </rPr>
          <t>non</t>
        </r>
        <r>
          <rPr>
            <sz val="9"/>
            <color indexed="81"/>
            <rFont val="Tahoma"/>
            <family val="2"/>
          </rPr>
          <t xml:space="preserve"> è ospite dell'hotel</t>
        </r>
      </text>
    </comment>
    <comment ref="Q91" authorId="0" shapeId="0" xr:uid="{1E096167-5E10-B045-A4C8-243287CDC400}">
      <text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Sì in</t>
        </r>
        <r>
          <rPr>
            <sz val="9"/>
            <color indexed="81"/>
            <rFont val="Tahoma"/>
            <family val="2"/>
          </rPr>
          <t xml:space="preserve">:    Pasto extra per chi è ospite dell'hotel
</t>
        </r>
        <r>
          <rPr>
            <b/>
            <sz val="9"/>
            <color indexed="81"/>
            <rFont val="Tahoma"/>
            <family val="2"/>
          </rPr>
          <t>Sì out</t>
        </r>
        <r>
          <rPr>
            <sz val="9"/>
            <color indexed="81"/>
            <rFont val="Tahoma"/>
            <family val="2"/>
          </rPr>
          <t xml:space="preserve">: Pasto extra per chi </t>
        </r>
        <r>
          <rPr>
            <b/>
            <sz val="9"/>
            <color indexed="81"/>
            <rFont val="Tahoma"/>
            <family val="2"/>
          </rPr>
          <t>non</t>
        </r>
        <r>
          <rPr>
            <sz val="9"/>
            <color indexed="81"/>
            <rFont val="Tahoma"/>
            <family val="2"/>
          </rPr>
          <t xml:space="preserve"> è ospite dell'hotel</t>
        </r>
      </text>
    </comment>
    <comment ref="Q92" authorId="0" shapeId="0" xr:uid="{B6BFDA0B-6506-A940-9927-E90788DDA110}">
      <text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Sì in</t>
        </r>
        <r>
          <rPr>
            <sz val="9"/>
            <color indexed="81"/>
            <rFont val="Tahoma"/>
            <family val="2"/>
          </rPr>
          <t xml:space="preserve">:    Pasto extra per chi è ospite dell'hotel
</t>
        </r>
        <r>
          <rPr>
            <b/>
            <sz val="9"/>
            <color indexed="81"/>
            <rFont val="Tahoma"/>
            <family val="2"/>
          </rPr>
          <t>Sì out</t>
        </r>
        <r>
          <rPr>
            <sz val="9"/>
            <color indexed="81"/>
            <rFont val="Tahoma"/>
            <family val="2"/>
          </rPr>
          <t xml:space="preserve">: Pasto extra per chi </t>
        </r>
        <r>
          <rPr>
            <b/>
            <sz val="9"/>
            <color indexed="81"/>
            <rFont val="Tahoma"/>
            <family val="2"/>
          </rPr>
          <t>non</t>
        </r>
        <r>
          <rPr>
            <sz val="9"/>
            <color indexed="81"/>
            <rFont val="Tahoma"/>
            <family val="2"/>
          </rPr>
          <t xml:space="preserve"> è ospite dell'hotel</t>
        </r>
      </text>
    </comment>
    <comment ref="Q93" authorId="0" shapeId="0" xr:uid="{01DC4ADE-2D1A-9E4E-B950-5576A6B00912}">
      <text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Sì in</t>
        </r>
        <r>
          <rPr>
            <sz val="9"/>
            <color indexed="81"/>
            <rFont val="Tahoma"/>
            <family val="2"/>
          </rPr>
          <t xml:space="preserve">:    Pasto extra per chi è ospite dell'hotel
</t>
        </r>
        <r>
          <rPr>
            <b/>
            <sz val="9"/>
            <color indexed="81"/>
            <rFont val="Tahoma"/>
            <family val="2"/>
          </rPr>
          <t>Sì out</t>
        </r>
        <r>
          <rPr>
            <sz val="9"/>
            <color indexed="81"/>
            <rFont val="Tahoma"/>
            <family val="2"/>
          </rPr>
          <t xml:space="preserve">: Pasto extra per chi </t>
        </r>
        <r>
          <rPr>
            <b/>
            <sz val="9"/>
            <color indexed="81"/>
            <rFont val="Tahoma"/>
            <family val="2"/>
          </rPr>
          <t>non</t>
        </r>
        <r>
          <rPr>
            <sz val="9"/>
            <color indexed="81"/>
            <rFont val="Tahoma"/>
            <family val="2"/>
          </rPr>
          <t xml:space="preserve"> è ospite dell'hotel</t>
        </r>
      </text>
    </comment>
    <comment ref="Q94" authorId="0" shapeId="0" xr:uid="{23CA6FC2-AF9A-D44F-9249-CBCA2A69E532}">
      <text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Sì in</t>
        </r>
        <r>
          <rPr>
            <sz val="9"/>
            <color indexed="81"/>
            <rFont val="Tahoma"/>
            <family val="2"/>
          </rPr>
          <t xml:space="preserve">:    Pasto extra per chi è ospite dell'hotel
</t>
        </r>
        <r>
          <rPr>
            <b/>
            <sz val="9"/>
            <color indexed="81"/>
            <rFont val="Tahoma"/>
            <family val="2"/>
          </rPr>
          <t>Sì out</t>
        </r>
        <r>
          <rPr>
            <sz val="9"/>
            <color indexed="81"/>
            <rFont val="Tahoma"/>
            <family val="2"/>
          </rPr>
          <t xml:space="preserve">: Pasto extra per chi </t>
        </r>
        <r>
          <rPr>
            <b/>
            <sz val="9"/>
            <color indexed="81"/>
            <rFont val="Tahoma"/>
            <family val="2"/>
          </rPr>
          <t>non</t>
        </r>
        <r>
          <rPr>
            <sz val="9"/>
            <color indexed="81"/>
            <rFont val="Tahoma"/>
            <family val="2"/>
          </rPr>
          <t xml:space="preserve"> è ospite dell'hotel</t>
        </r>
      </text>
    </comment>
    <comment ref="Q95" authorId="0" shapeId="0" xr:uid="{806A2C81-B1A5-7D47-9CC0-76FE81A7E2FF}">
      <text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Sì in</t>
        </r>
        <r>
          <rPr>
            <sz val="9"/>
            <color indexed="81"/>
            <rFont val="Tahoma"/>
            <family val="2"/>
          </rPr>
          <t xml:space="preserve">:    Pasto extra per chi è ospite dell'hotel
</t>
        </r>
        <r>
          <rPr>
            <b/>
            <sz val="9"/>
            <color indexed="81"/>
            <rFont val="Tahoma"/>
            <family val="2"/>
          </rPr>
          <t>Sì out</t>
        </r>
        <r>
          <rPr>
            <sz val="9"/>
            <color indexed="81"/>
            <rFont val="Tahoma"/>
            <family val="2"/>
          </rPr>
          <t xml:space="preserve">: Pasto extra per chi </t>
        </r>
        <r>
          <rPr>
            <b/>
            <sz val="9"/>
            <color indexed="81"/>
            <rFont val="Tahoma"/>
            <family val="2"/>
          </rPr>
          <t>non</t>
        </r>
        <r>
          <rPr>
            <sz val="9"/>
            <color indexed="81"/>
            <rFont val="Tahoma"/>
            <family val="2"/>
          </rPr>
          <t xml:space="preserve"> è ospite dell'hotel</t>
        </r>
      </text>
    </comment>
    <comment ref="Q96" authorId="0" shapeId="0" xr:uid="{C6060DDA-4C01-A74F-A6BE-D182C80EBDEF}">
      <text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Sì in</t>
        </r>
        <r>
          <rPr>
            <sz val="9"/>
            <color indexed="81"/>
            <rFont val="Tahoma"/>
            <family val="2"/>
          </rPr>
          <t xml:space="preserve">:    Pasto extra per chi è ospite dell'hotel
</t>
        </r>
        <r>
          <rPr>
            <b/>
            <sz val="9"/>
            <color indexed="81"/>
            <rFont val="Tahoma"/>
            <family val="2"/>
          </rPr>
          <t>Sì out</t>
        </r>
        <r>
          <rPr>
            <sz val="9"/>
            <color indexed="81"/>
            <rFont val="Tahoma"/>
            <family val="2"/>
          </rPr>
          <t xml:space="preserve">: Pasto extra per chi </t>
        </r>
        <r>
          <rPr>
            <b/>
            <sz val="9"/>
            <color indexed="81"/>
            <rFont val="Tahoma"/>
            <family val="2"/>
          </rPr>
          <t>non</t>
        </r>
        <r>
          <rPr>
            <sz val="9"/>
            <color indexed="81"/>
            <rFont val="Tahoma"/>
            <family val="2"/>
          </rPr>
          <t xml:space="preserve"> è ospite dell'hotel</t>
        </r>
      </text>
    </comment>
    <comment ref="Q97" authorId="0" shapeId="0" xr:uid="{E0DAC1B1-9807-7D47-BE8E-982C4625B254}">
      <text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Sì in</t>
        </r>
        <r>
          <rPr>
            <sz val="9"/>
            <color indexed="81"/>
            <rFont val="Tahoma"/>
            <family val="2"/>
          </rPr>
          <t xml:space="preserve">:    Pasto extra per chi è ospite dell'hotel
</t>
        </r>
        <r>
          <rPr>
            <b/>
            <sz val="9"/>
            <color indexed="81"/>
            <rFont val="Tahoma"/>
            <family val="2"/>
          </rPr>
          <t>Sì out</t>
        </r>
        <r>
          <rPr>
            <sz val="9"/>
            <color indexed="81"/>
            <rFont val="Tahoma"/>
            <family val="2"/>
          </rPr>
          <t xml:space="preserve">: Pasto extra per chi </t>
        </r>
        <r>
          <rPr>
            <b/>
            <sz val="9"/>
            <color indexed="81"/>
            <rFont val="Tahoma"/>
            <family val="2"/>
          </rPr>
          <t>non</t>
        </r>
        <r>
          <rPr>
            <sz val="9"/>
            <color indexed="81"/>
            <rFont val="Tahoma"/>
            <family val="2"/>
          </rPr>
          <t xml:space="preserve"> è ospite dell'hotel</t>
        </r>
      </text>
    </comment>
    <comment ref="Q98" authorId="0" shapeId="0" xr:uid="{99316CD4-3CFF-FD46-B6B4-8F8CCAA82A07}">
      <text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Sì in</t>
        </r>
        <r>
          <rPr>
            <sz val="9"/>
            <color indexed="81"/>
            <rFont val="Tahoma"/>
            <family val="2"/>
          </rPr>
          <t xml:space="preserve">:    Pasto extra per chi è ospite dell'hotel
</t>
        </r>
        <r>
          <rPr>
            <b/>
            <sz val="9"/>
            <color indexed="81"/>
            <rFont val="Tahoma"/>
            <family val="2"/>
          </rPr>
          <t>Sì out</t>
        </r>
        <r>
          <rPr>
            <sz val="9"/>
            <color indexed="81"/>
            <rFont val="Tahoma"/>
            <family val="2"/>
          </rPr>
          <t xml:space="preserve">: Pasto extra per chi </t>
        </r>
        <r>
          <rPr>
            <b/>
            <sz val="9"/>
            <color indexed="81"/>
            <rFont val="Tahoma"/>
            <family val="2"/>
          </rPr>
          <t>non</t>
        </r>
        <r>
          <rPr>
            <sz val="9"/>
            <color indexed="81"/>
            <rFont val="Tahoma"/>
            <family val="2"/>
          </rPr>
          <t xml:space="preserve"> è ospite dell'hotel</t>
        </r>
      </text>
    </comment>
    <comment ref="Q99" authorId="0" shapeId="0" xr:uid="{5BE59088-A646-5546-874A-13F687B588ED}">
      <text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Sì in</t>
        </r>
        <r>
          <rPr>
            <sz val="9"/>
            <color indexed="81"/>
            <rFont val="Tahoma"/>
            <family val="2"/>
          </rPr>
          <t xml:space="preserve">:    Pasto extra per chi è ospite dell'hotel
</t>
        </r>
        <r>
          <rPr>
            <b/>
            <sz val="9"/>
            <color indexed="81"/>
            <rFont val="Tahoma"/>
            <family val="2"/>
          </rPr>
          <t>Sì out</t>
        </r>
        <r>
          <rPr>
            <sz val="9"/>
            <color indexed="81"/>
            <rFont val="Tahoma"/>
            <family val="2"/>
          </rPr>
          <t xml:space="preserve">: Pasto extra per chi </t>
        </r>
        <r>
          <rPr>
            <b/>
            <sz val="9"/>
            <color indexed="81"/>
            <rFont val="Tahoma"/>
            <family val="2"/>
          </rPr>
          <t>non</t>
        </r>
        <r>
          <rPr>
            <sz val="9"/>
            <color indexed="81"/>
            <rFont val="Tahoma"/>
            <family val="2"/>
          </rPr>
          <t xml:space="preserve"> è ospite dell'hotel</t>
        </r>
      </text>
    </comment>
    <comment ref="Q100" authorId="0" shapeId="0" xr:uid="{F783ED60-DA95-AE45-9737-C93EA515FED0}">
      <text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Sì in</t>
        </r>
        <r>
          <rPr>
            <sz val="9"/>
            <color indexed="81"/>
            <rFont val="Tahoma"/>
            <family val="2"/>
          </rPr>
          <t xml:space="preserve">:    Pasto extra per chi è ospite dell'hotel
</t>
        </r>
        <r>
          <rPr>
            <b/>
            <sz val="9"/>
            <color indexed="81"/>
            <rFont val="Tahoma"/>
            <family val="2"/>
          </rPr>
          <t>Sì out</t>
        </r>
        <r>
          <rPr>
            <sz val="9"/>
            <color indexed="81"/>
            <rFont val="Tahoma"/>
            <family val="2"/>
          </rPr>
          <t xml:space="preserve">: Pasto extra per chi </t>
        </r>
        <r>
          <rPr>
            <b/>
            <sz val="9"/>
            <color indexed="81"/>
            <rFont val="Tahoma"/>
            <family val="2"/>
          </rPr>
          <t>non</t>
        </r>
        <r>
          <rPr>
            <sz val="9"/>
            <color indexed="81"/>
            <rFont val="Tahoma"/>
            <family val="2"/>
          </rPr>
          <t xml:space="preserve"> è ospite dell'hotel</t>
        </r>
      </text>
    </comment>
    <comment ref="Q101" authorId="0" shapeId="0" xr:uid="{E66DBAF1-FBEC-5046-A2D6-CE6A7E321EBE}">
      <text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Sì in</t>
        </r>
        <r>
          <rPr>
            <sz val="9"/>
            <color indexed="81"/>
            <rFont val="Tahoma"/>
            <family val="2"/>
          </rPr>
          <t xml:space="preserve">:    Pasto extra per chi è ospite dell'hotel
</t>
        </r>
        <r>
          <rPr>
            <b/>
            <sz val="9"/>
            <color indexed="81"/>
            <rFont val="Tahoma"/>
            <family val="2"/>
          </rPr>
          <t>Sì out</t>
        </r>
        <r>
          <rPr>
            <sz val="9"/>
            <color indexed="81"/>
            <rFont val="Tahoma"/>
            <family val="2"/>
          </rPr>
          <t xml:space="preserve">: Pasto extra per chi </t>
        </r>
        <r>
          <rPr>
            <b/>
            <sz val="9"/>
            <color indexed="81"/>
            <rFont val="Tahoma"/>
            <family val="2"/>
          </rPr>
          <t>non</t>
        </r>
        <r>
          <rPr>
            <sz val="9"/>
            <color indexed="81"/>
            <rFont val="Tahoma"/>
            <family val="2"/>
          </rPr>
          <t xml:space="preserve"> è ospite dell'hotel</t>
        </r>
      </text>
    </comment>
    <comment ref="Q102" authorId="0" shapeId="0" xr:uid="{BF7560AA-A7B3-B34B-87B0-8F7E69B60C40}">
      <text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Sì in</t>
        </r>
        <r>
          <rPr>
            <sz val="9"/>
            <color indexed="81"/>
            <rFont val="Tahoma"/>
            <family val="2"/>
          </rPr>
          <t xml:space="preserve">:    Pasto extra per chi è ospite dell'hotel
</t>
        </r>
        <r>
          <rPr>
            <b/>
            <sz val="9"/>
            <color indexed="81"/>
            <rFont val="Tahoma"/>
            <family val="2"/>
          </rPr>
          <t>Sì out</t>
        </r>
        <r>
          <rPr>
            <sz val="9"/>
            <color indexed="81"/>
            <rFont val="Tahoma"/>
            <family val="2"/>
          </rPr>
          <t xml:space="preserve">: Pasto extra per chi </t>
        </r>
        <r>
          <rPr>
            <b/>
            <sz val="9"/>
            <color indexed="81"/>
            <rFont val="Tahoma"/>
            <family val="2"/>
          </rPr>
          <t>non</t>
        </r>
        <r>
          <rPr>
            <sz val="9"/>
            <color indexed="81"/>
            <rFont val="Tahoma"/>
            <family val="2"/>
          </rPr>
          <t xml:space="preserve"> è ospite dell'hotel</t>
        </r>
      </text>
    </comment>
    <comment ref="Q103" authorId="0" shapeId="0" xr:uid="{936EB97E-BCEB-ED43-9DD1-2602A696491D}">
      <text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Sì in</t>
        </r>
        <r>
          <rPr>
            <sz val="9"/>
            <color indexed="81"/>
            <rFont val="Tahoma"/>
            <family val="2"/>
          </rPr>
          <t xml:space="preserve">:    Pasto extra per chi è ospite dell'hotel
</t>
        </r>
        <r>
          <rPr>
            <b/>
            <sz val="9"/>
            <color indexed="81"/>
            <rFont val="Tahoma"/>
            <family val="2"/>
          </rPr>
          <t>Sì out</t>
        </r>
        <r>
          <rPr>
            <sz val="9"/>
            <color indexed="81"/>
            <rFont val="Tahoma"/>
            <family val="2"/>
          </rPr>
          <t xml:space="preserve">: Pasto extra per chi </t>
        </r>
        <r>
          <rPr>
            <b/>
            <sz val="9"/>
            <color indexed="81"/>
            <rFont val="Tahoma"/>
            <family val="2"/>
          </rPr>
          <t>non</t>
        </r>
        <r>
          <rPr>
            <sz val="9"/>
            <color indexed="81"/>
            <rFont val="Tahoma"/>
            <family val="2"/>
          </rPr>
          <t xml:space="preserve"> è ospite dell'hotel</t>
        </r>
      </text>
    </comment>
    <comment ref="Q104" authorId="0" shapeId="0" xr:uid="{CBF50A39-EDDB-BC4C-A323-E3BBFB0C9557}">
      <text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Sì in</t>
        </r>
        <r>
          <rPr>
            <sz val="9"/>
            <color indexed="81"/>
            <rFont val="Tahoma"/>
            <family val="2"/>
          </rPr>
          <t xml:space="preserve">:    Pasto extra per chi è ospite dell'hotel
</t>
        </r>
        <r>
          <rPr>
            <b/>
            <sz val="9"/>
            <color indexed="81"/>
            <rFont val="Tahoma"/>
            <family val="2"/>
          </rPr>
          <t>Sì out</t>
        </r>
        <r>
          <rPr>
            <sz val="9"/>
            <color indexed="81"/>
            <rFont val="Tahoma"/>
            <family val="2"/>
          </rPr>
          <t xml:space="preserve">: Pasto extra per chi </t>
        </r>
        <r>
          <rPr>
            <b/>
            <sz val="9"/>
            <color indexed="81"/>
            <rFont val="Tahoma"/>
            <family val="2"/>
          </rPr>
          <t>non</t>
        </r>
        <r>
          <rPr>
            <sz val="9"/>
            <color indexed="81"/>
            <rFont val="Tahoma"/>
            <family val="2"/>
          </rPr>
          <t xml:space="preserve"> è ospite dell'hotel</t>
        </r>
      </text>
    </comment>
    <comment ref="Q105" authorId="0" shapeId="0" xr:uid="{42CED1FC-5186-1040-A7CB-8EF2B4C0127D}">
      <text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Sì in</t>
        </r>
        <r>
          <rPr>
            <sz val="9"/>
            <color indexed="81"/>
            <rFont val="Tahoma"/>
            <family val="2"/>
          </rPr>
          <t xml:space="preserve">:    Pasto extra per chi è ospite dell'hotel
</t>
        </r>
        <r>
          <rPr>
            <b/>
            <sz val="9"/>
            <color indexed="81"/>
            <rFont val="Tahoma"/>
            <family val="2"/>
          </rPr>
          <t>Sì out</t>
        </r>
        <r>
          <rPr>
            <sz val="9"/>
            <color indexed="81"/>
            <rFont val="Tahoma"/>
            <family val="2"/>
          </rPr>
          <t xml:space="preserve">: Pasto extra per chi </t>
        </r>
        <r>
          <rPr>
            <b/>
            <sz val="9"/>
            <color indexed="81"/>
            <rFont val="Tahoma"/>
            <family val="2"/>
          </rPr>
          <t>non</t>
        </r>
        <r>
          <rPr>
            <sz val="9"/>
            <color indexed="81"/>
            <rFont val="Tahoma"/>
            <family val="2"/>
          </rPr>
          <t xml:space="preserve"> è ospite dell'hotel</t>
        </r>
      </text>
    </comment>
    <comment ref="Q106" authorId="0" shapeId="0" xr:uid="{05A76E53-4D3C-B04C-BEA1-656B5E02B70F}">
      <text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Sì in</t>
        </r>
        <r>
          <rPr>
            <sz val="9"/>
            <color indexed="81"/>
            <rFont val="Tahoma"/>
            <family val="2"/>
          </rPr>
          <t xml:space="preserve">:    Pasto extra per chi è ospite dell'hotel
</t>
        </r>
        <r>
          <rPr>
            <b/>
            <sz val="9"/>
            <color indexed="81"/>
            <rFont val="Tahoma"/>
            <family val="2"/>
          </rPr>
          <t>Sì out</t>
        </r>
        <r>
          <rPr>
            <sz val="9"/>
            <color indexed="81"/>
            <rFont val="Tahoma"/>
            <family val="2"/>
          </rPr>
          <t xml:space="preserve">: Pasto extra per chi </t>
        </r>
        <r>
          <rPr>
            <b/>
            <sz val="9"/>
            <color indexed="81"/>
            <rFont val="Tahoma"/>
            <family val="2"/>
          </rPr>
          <t>non</t>
        </r>
        <r>
          <rPr>
            <sz val="9"/>
            <color indexed="81"/>
            <rFont val="Tahoma"/>
            <family val="2"/>
          </rPr>
          <t xml:space="preserve"> è ospite dell'hotel</t>
        </r>
      </text>
    </comment>
    <comment ref="Q107" authorId="0" shapeId="0" xr:uid="{952CB01B-DFFB-1347-8190-897F5B1DF68B}">
      <text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Sì in</t>
        </r>
        <r>
          <rPr>
            <sz val="9"/>
            <color indexed="81"/>
            <rFont val="Tahoma"/>
            <family val="2"/>
          </rPr>
          <t xml:space="preserve">:    Pasto extra per chi è ospite dell'hotel
</t>
        </r>
        <r>
          <rPr>
            <b/>
            <sz val="9"/>
            <color indexed="81"/>
            <rFont val="Tahoma"/>
            <family val="2"/>
          </rPr>
          <t>Sì out</t>
        </r>
        <r>
          <rPr>
            <sz val="9"/>
            <color indexed="81"/>
            <rFont val="Tahoma"/>
            <family val="2"/>
          </rPr>
          <t xml:space="preserve">: Pasto extra per chi </t>
        </r>
        <r>
          <rPr>
            <b/>
            <sz val="9"/>
            <color indexed="81"/>
            <rFont val="Tahoma"/>
            <family val="2"/>
          </rPr>
          <t>non</t>
        </r>
        <r>
          <rPr>
            <sz val="9"/>
            <color indexed="81"/>
            <rFont val="Tahoma"/>
            <family val="2"/>
          </rPr>
          <t xml:space="preserve"> è ospite dell'hotel</t>
        </r>
      </text>
    </comment>
    <comment ref="Q108" authorId="0" shapeId="0" xr:uid="{80D6E120-BFFB-A244-BA9D-157D42564C42}">
      <text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Sì in</t>
        </r>
        <r>
          <rPr>
            <sz val="9"/>
            <color indexed="81"/>
            <rFont val="Tahoma"/>
            <family val="2"/>
          </rPr>
          <t xml:space="preserve">:    Pasto extra per chi è ospite dell'hotel
</t>
        </r>
        <r>
          <rPr>
            <b/>
            <sz val="9"/>
            <color indexed="81"/>
            <rFont val="Tahoma"/>
            <family val="2"/>
          </rPr>
          <t>Sì out</t>
        </r>
        <r>
          <rPr>
            <sz val="9"/>
            <color indexed="81"/>
            <rFont val="Tahoma"/>
            <family val="2"/>
          </rPr>
          <t xml:space="preserve">: Pasto extra per chi </t>
        </r>
        <r>
          <rPr>
            <b/>
            <sz val="9"/>
            <color indexed="81"/>
            <rFont val="Tahoma"/>
            <family val="2"/>
          </rPr>
          <t>non</t>
        </r>
        <r>
          <rPr>
            <sz val="9"/>
            <color indexed="81"/>
            <rFont val="Tahoma"/>
            <family val="2"/>
          </rPr>
          <t xml:space="preserve"> è ospite dell'hotel</t>
        </r>
      </text>
    </comment>
    <comment ref="Q109" authorId="0" shapeId="0" xr:uid="{05D3FDFA-ABDE-8842-9090-64BB4FAAC4CC}">
      <text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Sì in</t>
        </r>
        <r>
          <rPr>
            <sz val="9"/>
            <color indexed="81"/>
            <rFont val="Tahoma"/>
            <family val="2"/>
          </rPr>
          <t xml:space="preserve">:    Pasto extra per chi è ospite dell'hotel
</t>
        </r>
        <r>
          <rPr>
            <b/>
            <sz val="9"/>
            <color indexed="81"/>
            <rFont val="Tahoma"/>
            <family val="2"/>
          </rPr>
          <t>Sì out</t>
        </r>
        <r>
          <rPr>
            <sz val="9"/>
            <color indexed="81"/>
            <rFont val="Tahoma"/>
            <family val="2"/>
          </rPr>
          <t xml:space="preserve">: Pasto extra per chi </t>
        </r>
        <r>
          <rPr>
            <b/>
            <sz val="9"/>
            <color indexed="81"/>
            <rFont val="Tahoma"/>
            <family val="2"/>
          </rPr>
          <t>non</t>
        </r>
        <r>
          <rPr>
            <sz val="9"/>
            <color indexed="81"/>
            <rFont val="Tahoma"/>
            <family val="2"/>
          </rPr>
          <t xml:space="preserve"> è ospite dell'hotel</t>
        </r>
      </text>
    </comment>
    <comment ref="Q110" authorId="0" shapeId="0" xr:uid="{C2C0D88C-F23D-A246-8F2A-4EC373E5D55F}">
      <text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Sì in</t>
        </r>
        <r>
          <rPr>
            <sz val="9"/>
            <color indexed="81"/>
            <rFont val="Tahoma"/>
            <family val="2"/>
          </rPr>
          <t xml:space="preserve">:    Pasto extra per chi è ospite dell'hotel
</t>
        </r>
        <r>
          <rPr>
            <b/>
            <sz val="9"/>
            <color indexed="81"/>
            <rFont val="Tahoma"/>
            <family val="2"/>
          </rPr>
          <t>Sì out</t>
        </r>
        <r>
          <rPr>
            <sz val="9"/>
            <color indexed="81"/>
            <rFont val="Tahoma"/>
            <family val="2"/>
          </rPr>
          <t xml:space="preserve">: Pasto extra per chi </t>
        </r>
        <r>
          <rPr>
            <b/>
            <sz val="9"/>
            <color indexed="81"/>
            <rFont val="Tahoma"/>
            <family val="2"/>
          </rPr>
          <t>non</t>
        </r>
        <r>
          <rPr>
            <sz val="9"/>
            <color indexed="81"/>
            <rFont val="Tahoma"/>
            <family val="2"/>
          </rPr>
          <t xml:space="preserve"> è ospite dell'hotel</t>
        </r>
      </text>
    </comment>
    <comment ref="Q111" authorId="0" shapeId="0" xr:uid="{216933F6-BFA0-D942-9B13-0FE3A0F4FB2A}">
      <text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Sì in</t>
        </r>
        <r>
          <rPr>
            <sz val="9"/>
            <color indexed="81"/>
            <rFont val="Tahoma"/>
            <family val="2"/>
          </rPr>
          <t xml:space="preserve">:    Pasto extra per chi è ospite dell'hotel
</t>
        </r>
        <r>
          <rPr>
            <b/>
            <sz val="9"/>
            <color indexed="81"/>
            <rFont val="Tahoma"/>
            <family val="2"/>
          </rPr>
          <t>Sì out</t>
        </r>
        <r>
          <rPr>
            <sz val="9"/>
            <color indexed="81"/>
            <rFont val="Tahoma"/>
            <family val="2"/>
          </rPr>
          <t xml:space="preserve">: Pasto extra per chi </t>
        </r>
        <r>
          <rPr>
            <b/>
            <sz val="9"/>
            <color indexed="81"/>
            <rFont val="Tahoma"/>
            <family val="2"/>
          </rPr>
          <t>non</t>
        </r>
        <r>
          <rPr>
            <sz val="9"/>
            <color indexed="81"/>
            <rFont val="Tahoma"/>
            <family val="2"/>
          </rPr>
          <t xml:space="preserve"> è ospite dell'hotel</t>
        </r>
      </text>
    </comment>
    <comment ref="Q112" authorId="0" shapeId="0" xr:uid="{0E0081C2-18F0-994F-83B5-9A625B749F05}">
      <text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Sì in</t>
        </r>
        <r>
          <rPr>
            <sz val="9"/>
            <color indexed="81"/>
            <rFont val="Tahoma"/>
            <family val="2"/>
          </rPr>
          <t xml:space="preserve">:    Pasto extra per chi è ospite dell'hotel
</t>
        </r>
        <r>
          <rPr>
            <b/>
            <sz val="9"/>
            <color indexed="81"/>
            <rFont val="Tahoma"/>
            <family val="2"/>
          </rPr>
          <t>Sì out</t>
        </r>
        <r>
          <rPr>
            <sz val="9"/>
            <color indexed="81"/>
            <rFont val="Tahoma"/>
            <family val="2"/>
          </rPr>
          <t xml:space="preserve">: Pasto extra per chi </t>
        </r>
        <r>
          <rPr>
            <b/>
            <sz val="9"/>
            <color indexed="81"/>
            <rFont val="Tahoma"/>
            <family val="2"/>
          </rPr>
          <t>non</t>
        </r>
        <r>
          <rPr>
            <sz val="9"/>
            <color indexed="81"/>
            <rFont val="Tahoma"/>
            <family val="2"/>
          </rPr>
          <t xml:space="preserve"> è ospite dell'hotel</t>
        </r>
      </text>
    </comment>
    <comment ref="Q113" authorId="0" shapeId="0" xr:uid="{0660347C-0809-F245-88A3-73D6C0C572FA}">
      <text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Sì in</t>
        </r>
        <r>
          <rPr>
            <sz val="9"/>
            <color indexed="81"/>
            <rFont val="Tahoma"/>
            <family val="2"/>
          </rPr>
          <t xml:space="preserve">:    Pasto extra per chi è ospite dell'hotel
</t>
        </r>
        <r>
          <rPr>
            <b/>
            <sz val="9"/>
            <color indexed="81"/>
            <rFont val="Tahoma"/>
            <family val="2"/>
          </rPr>
          <t>Sì out</t>
        </r>
        <r>
          <rPr>
            <sz val="9"/>
            <color indexed="81"/>
            <rFont val="Tahoma"/>
            <family val="2"/>
          </rPr>
          <t xml:space="preserve">: Pasto extra per chi </t>
        </r>
        <r>
          <rPr>
            <b/>
            <sz val="9"/>
            <color indexed="81"/>
            <rFont val="Tahoma"/>
            <family val="2"/>
          </rPr>
          <t>non</t>
        </r>
        <r>
          <rPr>
            <sz val="9"/>
            <color indexed="81"/>
            <rFont val="Tahoma"/>
            <family val="2"/>
          </rPr>
          <t xml:space="preserve"> è ospite dell'hotel</t>
        </r>
      </text>
    </comment>
    <comment ref="Q114" authorId="0" shapeId="0" xr:uid="{0F29D118-E5A6-6849-A861-13823C9AF779}">
      <text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Sì in</t>
        </r>
        <r>
          <rPr>
            <sz val="9"/>
            <color indexed="81"/>
            <rFont val="Tahoma"/>
            <family val="2"/>
          </rPr>
          <t xml:space="preserve">:    Pasto extra per chi è ospite dell'hotel
</t>
        </r>
        <r>
          <rPr>
            <b/>
            <sz val="9"/>
            <color indexed="81"/>
            <rFont val="Tahoma"/>
            <family val="2"/>
          </rPr>
          <t>Sì out</t>
        </r>
        <r>
          <rPr>
            <sz val="9"/>
            <color indexed="81"/>
            <rFont val="Tahoma"/>
            <family val="2"/>
          </rPr>
          <t xml:space="preserve">: Pasto extra per chi </t>
        </r>
        <r>
          <rPr>
            <b/>
            <sz val="9"/>
            <color indexed="81"/>
            <rFont val="Tahoma"/>
            <family val="2"/>
          </rPr>
          <t>non</t>
        </r>
        <r>
          <rPr>
            <sz val="9"/>
            <color indexed="81"/>
            <rFont val="Tahoma"/>
            <family val="2"/>
          </rPr>
          <t xml:space="preserve"> è ospite dell'hotel</t>
        </r>
      </text>
    </comment>
    <comment ref="Q115" authorId="0" shapeId="0" xr:uid="{318F193F-788E-534A-AC78-59BFEFB214C8}">
      <text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Sì in</t>
        </r>
        <r>
          <rPr>
            <sz val="9"/>
            <color indexed="81"/>
            <rFont val="Tahoma"/>
            <family val="2"/>
          </rPr>
          <t xml:space="preserve">:    Pasto extra per chi è ospite dell'hotel
</t>
        </r>
        <r>
          <rPr>
            <b/>
            <sz val="9"/>
            <color indexed="81"/>
            <rFont val="Tahoma"/>
            <family val="2"/>
          </rPr>
          <t>Sì out</t>
        </r>
        <r>
          <rPr>
            <sz val="9"/>
            <color indexed="81"/>
            <rFont val="Tahoma"/>
            <family val="2"/>
          </rPr>
          <t xml:space="preserve">: Pasto extra per chi </t>
        </r>
        <r>
          <rPr>
            <b/>
            <sz val="9"/>
            <color indexed="81"/>
            <rFont val="Tahoma"/>
            <family val="2"/>
          </rPr>
          <t>non</t>
        </r>
        <r>
          <rPr>
            <sz val="9"/>
            <color indexed="81"/>
            <rFont val="Tahoma"/>
            <family val="2"/>
          </rPr>
          <t xml:space="preserve"> è ospite dell'hotel</t>
        </r>
      </text>
    </comment>
    <comment ref="Q116" authorId="0" shapeId="0" xr:uid="{FDC2A572-3070-9341-A619-5810C8589B29}">
      <text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Sì in</t>
        </r>
        <r>
          <rPr>
            <sz val="9"/>
            <color indexed="81"/>
            <rFont val="Tahoma"/>
            <family val="2"/>
          </rPr>
          <t xml:space="preserve">:    Pasto extra per chi è ospite dell'hotel
</t>
        </r>
        <r>
          <rPr>
            <b/>
            <sz val="9"/>
            <color indexed="81"/>
            <rFont val="Tahoma"/>
            <family val="2"/>
          </rPr>
          <t>Sì out</t>
        </r>
        <r>
          <rPr>
            <sz val="9"/>
            <color indexed="81"/>
            <rFont val="Tahoma"/>
            <family val="2"/>
          </rPr>
          <t xml:space="preserve">: Pasto extra per chi </t>
        </r>
        <r>
          <rPr>
            <b/>
            <sz val="9"/>
            <color indexed="81"/>
            <rFont val="Tahoma"/>
            <family val="2"/>
          </rPr>
          <t>non</t>
        </r>
        <r>
          <rPr>
            <sz val="9"/>
            <color indexed="81"/>
            <rFont val="Tahoma"/>
            <family val="2"/>
          </rPr>
          <t xml:space="preserve"> è ospite dell'hotel</t>
        </r>
      </text>
    </comment>
    <comment ref="Q117" authorId="0" shapeId="0" xr:uid="{77A97E4F-F5D5-EA48-A4CA-0039BA470E01}">
      <text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Sì in</t>
        </r>
        <r>
          <rPr>
            <sz val="9"/>
            <color indexed="81"/>
            <rFont val="Tahoma"/>
            <family val="2"/>
          </rPr>
          <t xml:space="preserve">:    Pasto extra per chi è ospite dell'hotel
</t>
        </r>
        <r>
          <rPr>
            <b/>
            <sz val="9"/>
            <color indexed="81"/>
            <rFont val="Tahoma"/>
            <family val="2"/>
          </rPr>
          <t>Sì out</t>
        </r>
        <r>
          <rPr>
            <sz val="9"/>
            <color indexed="81"/>
            <rFont val="Tahoma"/>
            <family val="2"/>
          </rPr>
          <t xml:space="preserve">: Pasto extra per chi </t>
        </r>
        <r>
          <rPr>
            <b/>
            <sz val="9"/>
            <color indexed="81"/>
            <rFont val="Tahoma"/>
            <family val="2"/>
          </rPr>
          <t>non</t>
        </r>
        <r>
          <rPr>
            <sz val="9"/>
            <color indexed="81"/>
            <rFont val="Tahoma"/>
            <family val="2"/>
          </rPr>
          <t xml:space="preserve"> è ospite dell'hotel</t>
        </r>
      </text>
    </comment>
    <comment ref="Q118" authorId="0" shapeId="0" xr:uid="{51EA9A5E-EDA4-A345-8013-67C4954C08FE}">
      <text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Sì in</t>
        </r>
        <r>
          <rPr>
            <sz val="9"/>
            <color indexed="81"/>
            <rFont val="Tahoma"/>
            <family val="2"/>
          </rPr>
          <t xml:space="preserve">:    Pasto extra per chi è ospite dell'hotel
</t>
        </r>
        <r>
          <rPr>
            <b/>
            <sz val="9"/>
            <color indexed="81"/>
            <rFont val="Tahoma"/>
            <family val="2"/>
          </rPr>
          <t>Sì out</t>
        </r>
        <r>
          <rPr>
            <sz val="9"/>
            <color indexed="81"/>
            <rFont val="Tahoma"/>
            <family val="2"/>
          </rPr>
          <t xml:space="preserve">: Pasto extra per chi </t>
        </r>
        <r>
          <rPr>
            <b/>
            <sz val="9"/>
            <color indexed="81"/>
            <rFont val="Tahoma"/>
            <family val="2"/>
          </rPr>
          <t>non</t>
        </r>
        <r>
          <rPr>
            <sz val="9"/>
            <color indexed="81"/>
            <rFont val="Tahoma"/>
            <family val="2"/>
          </rPr>
          <t xml:space="preserve"> è ospite dell'hotel</t>
        </r>
      </text>
    </comment>
    <comment ref="Q119" authorId="0" shapeId="0" xr:uid="{850BA7A3-F274-534B-AB6B-09210B495A1A}">
      <text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Sì in</t>
        </r>
        <r>
          <rPr>
            <sz val="9"/>
            <color indexed="81"/>
            <rFont val="Tahoma"/>
            <family val="2"/>
          </rPr>
          <t xml:space="preserve">:    Pasto extra per chi è ospite dell'hotel
</t>
        </r>
        <r>
          <rPr>
            <b/>
            <sz val="9"/>
            <color indexed="81"/>
            <rFont val="Tahoma"/>
            <family val="2"/>
          </rPr>
          <t>Sì out</t>
        </r>
        <r>
          <rPr>
            <sz val="9"/>
            <color indexed="81"/>
            <rFont val="Tahoma"/>
            <family val="2"/>
          </rPr>
          <t xml:space="preserve">: Pasto extra per chi </t>
        </r>
        <r>
          <rPr>
            <b/>
            <sz val="9"/>
            <color indexed="81"/>
            <rFont val="Tahoma"/>
            <family val="2"/>
          </rPr>
          <t>non</t>
        </r>
        <r>
          <rPr>
            <sz val="9"/>
            <color indexed="81"/>
            <rFont val="Tahoma"/>
            <family val="2"/>
          </rPr>
          <t xml:space="preserve"> è ospite dell'hotel</t>
        </r>
      </text>
    </comment>
    <comment ref="Q120" authorId="0" shapeId="0" xr:uid="{F3864C6B-3EC0-B34E-AC82-29754357B2C5}">
      <text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Sì in</t>
        </r>
        <r>
          <rPr>
            <sz val="9"/>
            <color indexed="81"/>
            <rFont val="Tahoma"/>
            <family val="2"/>
          </rPr>
          <t xml:space="preserve">:    Pasto extra per chi è ospite dell'hotel
</t>
        </r>
        <r>
          <rPr>
            <b/>
            <sz val="9"/>
            <color indexed="81"/>
            <rFont val="Tahoma"/>
            <family val="2"/>
          </rPr>
          <t>Sì out</t>
        </r>
        <r>
          <rPr>
            <sz val="9"/>
            <color indexed="81"/>
            <rFont val="Tahoma"/>
            <family val="2"/>
          </rPr>
          <t xml:space="preserve">: Pasto extra per chi </t>
        </r>
        <r>
          <rPr>
            <b/>
            <sz val="9"/>
            <color indexed="81"/>
            <rFont val="Tahoma"/>
            <family val="2"/>
          </rPr>
          <t>non</t>
        </r>
        <r>
          <rPr>
            <sz val="9"/>
            <color indexed="81"/>
            <rFont val="Tahoma"/>
            <family val="2"/>
          </rPr>
          <t xml:space="preserve"> è ospite dell'hotel</t>
        </r>
      </text>
    </comment>
    <comment ref="Q121" authorId="0" shapeId="0" xr:uid="{0D187E2B-D06C-D143-98A0-38E48BC065BB}">
      <text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Sì in</t>
        </r>
        <r>
          <rPr>
            <sz val="9"/>
            <color indexed="81"/>
            <rFont val="Tahoma"/>
            <family val="2"/>
          </rPr>
          <t xml:space="preserve">:    Pasto extra per chi è ospite dell'hotel
</t>
        </r>
        <r>
          <rPr>
            <b/>
            <sz val="9"/>
            <color indexed="81"/>
            <rFont val="Tahoma"/>
            <family val="2"/>
          </rPr>
          <t>Sì out</t>
        </r>
        <r>
          <rPr>
            <sz val="9"/>
            <color indexed="81"/>
            <rFont val="Tahoma"/>
            <family val="2"/>
          </rPr>
          <t xml:space="preserve">: Pasto extra per chi </t>
        </r>
        <r>
          <rPr>
            <b/>
            <sz val="9"/>
            <color indexed="81"/>
            <rFont val="Tahoma"/>
            <family val="2"/>
          </rPr>
          <t>non</t>
        </r>
        <r>
          <rPr>
            <sz val="9"/>
            <color indexed="81"/>
            <rFont val="Tahoma"/>
            <family val="2"/>
          </rPr>
          <t xml:space="preserve"> è ospite dell'hotel</t>
        </r>
      </text>
    </comment>
    <comment ref="Q122" authorId="0" shapeId="0" xr:uid="{A21584DF-CA3E-D24B-A7A7-0EE23B9E29FA}">
      <text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Sì in</t>
        </r>
        <r>
          <rPr>
            <sz val="9"/>
            <color indexed="81"/>
            <rFont val="Tahoma"/>
            <family val="2"/>
          </rPr>
          <t xml:space="preserve">:    Pasto extra per chi è ospite dell'hotel
</t>
        </r>
        <r>
          <rPr>
            <b/>
            <sz val="9"/>
            <color indexed="81"/>
            <rFont val="Tahoma"/>
            <family val="2"/>
          </rPr>
          <t>Sì out</t>
        </r>
        <r>
          <rPr>
            <sz val="9"/>
            <color indexed="81"/>
            <rFont val="Tahoma"/>
            <family val="2"/>
          </rPr>
          <t xml:space="preserve">: Pasto extra per chi </t>
        </r>
        <r>
          <rPr>
            <b/>
            <sz val="9"/>
            <color indexed="81"/>
            <rFont val="Tahoma"/>
            <family val="2"/>
          </rPr>
          <t>non</t>
        </r>
        <r>
          <rPr>
            <sz val="9"/>
            <color indexed="81"/>
            <rFont val="Tahoma"/>
            <family val="2"/>
          </rPr>
          <t xml:space="preserve"> è ospite dell'hotel</t>
        </r>
      </text>
    </comment>
    <comment ref="Q123" authorId="0" shapeId="0" xr:uid="{FB520F58-C3AF-EA43-B8C0-8DBFD298FC6C}">
      <text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Sì in</t>
        </r>
        <r>
          <rPr>
            <sz val="9"/>
            <color indexed="81"/>
            <rFont val="Tahoma"/>
            <family val="2"/>
          </rPr>
          <t xml:space="preserve">:    Pasto extra per chi è ospite dell'hotel
</t>
        </r>
        <r>
          <rPr>
            <b/>
            <sz val="9"/>
            <color indexed="81"/>
            <rFont val="Tahoma"/>
            <family val="2"/>
          </rPr>
          <t>Sì out</t>
        </r>
        <r>
          <rPr>
            <sz val="9"/>
            <color indexed="81"/>
            <rFont val="Tahoma"/>
            <family val="2"/>
          </rPr>
          <t xml:space="preserve">: Pasto extra per chi </t>
        </r>
        <r>
          <rPr>
            <b/>
            <sz val="9"/>
            <color indexed="81"/>
            <rFont val="Tahoma"/>
            <family val="2"/>
          </rPr>
          <t>non</t>
        </r>
        <r>
          <rPr>
            <sz val="9"/>
            <color indexed="81"/>
            <rFont val="Tahoma"/>
            <family val="2"/>
          </rPr>
          <t xml:space="preserve"> è ospite dell'hotel</t>
        </r>
      </text>
    </comment>
    <comment ref="Q124" authorId="0" shapeId="0" xr:uid="{E25B151D-233B-B44B-A6AB-9392727E2B2B}">
      <text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Sì in</t>
        </r>
        <r>
          <rPr>
            <sz val="9"/>
            <color indexed="81"/>
            <rFont val="Tahoma"/>
            <family val="2"/>
          </rPr>
          <t xml:space="preserve">:    Pasto extra per chi è ospite dell'hotel
</t>
        </r>
        <r>
          <rPr>
            <b/>
            <sz val="9"/>
            <color indexed="81"/>
            <rFont val="Tahoma"/>
            <family val="2"/>
          </rPr>
          <t>Sì out</t>
        </r>
        <r>
          <rPr>
            <sz val="9"/>
            <color indexed="81"/>
            <rFont val="Tahoma"/>
            <family val="2"/>
          </rPr>
          <t xml:space="preserve">: Pasto extra per chi </t>
        </r>
        <r>
          <rPr>
            <b/>
            <sz val="9"/>
            <color indexed="81"/>
            <rFont val="Tahoma"/>
            <family val="2"/>
          </rPr>
          <t>non</t>
        </r>
        <r>
          <rPr>
            <sz val="9"/>
            <color indexed="81"/>
            <rFont val="Tahoma"/>
            <family val="2"/>
          </rPr>
          <t xml:space="preserve"> è ospite dell'hotel</t>
        </r>
      </text>
    </comment>
    <comment ref="Q127" authorId="0" shapeId="0" xr:uid="{507075B5-40C6-ED4A-87D2-A48074524553}">
      <text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Sì in</t>
        </r>
        <r>
          <rPr>
            <sz val="9"/>
            <color indexed="81"/>
            <rFont val="Tahoma"/>
            <family val="2"/>
          </rPr>
          <t xml:space="preserve">:    Pasto extra per chi è ospite dell'hotel
</t>
        </r>
        <r>
          <rPr>
            <b/>
            <sz val="9"/>
            <color indexed="81"/>
            <rFont val="Tahoma"/>
            <family val="2"/>
          </rPr>
          <t>Sì out</t>
        </r>
        <r>
          <rPr>
            <sz val="9"/>
            <color indexed="81"/>
            <rFont val="Tahoma"/>
            <family val="2"/>
          </rPr>
          <t xml:space="preserve">: Pasto extra per chi </t>
        </r>
        <r>
          <rPr>
            <b/>
            <sz val="9"/>
            <color indexed="81"/>
            <rFont val="Tahoma"/>
            <family val="2"/>
          </rPr>
          <t>non</t>
        </r>
        <r>
          <rPr>
            <sz val="9"/>
            <color indexed="81"/>
            <rFont val="Tahoma"/>
            <family val="2"/>
          </rPr>
          <t xml:space="preserve"> è ospite dell'hotel</t>
        </r>
      </text>
    </comment>
    <comment ref="Q128" authorId="0" shapeId="0" xr:uid="{463D140E-94C6-DA41-8AE3-6029A10EA584}">
      <text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Sì in</t>
        </r>
        <r>
          <rPr>
            <sz val="9"/>
            <color indexed="81"/>
            <rFont val="Tahoma"/>
            <family val="2"/>
          </rPr>
          <t xml:space="preserve">:    Pasto extra per chi è ospite dell'hotel
</t>
        </r>
        <r>
          <rPr>
            <b/>
            <sz val="9"/>
            <color indexed="81"/>
            <rFont val="Tahoma"/>
            <family val="2"/>
          </rPr>
          <t>Sì out</t>
        </r>
        <r>
          <rPr>
            <sz val="9"/>
            <color indexed="81"/>
            <rFont val="Tahoma"/>
            <family val="2"/>
          </rPr>
          <t xml:space="preserve">: Pasto extra per chi </t>
        </r>
        <r>
          <rPr>
            <b/>
            <sz val="9"/>
            <color indexed="81"/>
            <rFont val="Tahoma"/>
            <family val="2"/>
          </rPr>
          <t>non</t>
        </r>
        <r>
          <rPr>
            <sz val="9"/>
            <color indexed="81"/>
            <rFont val="Tahoma"/>
            <family val="2"/>
          </rPr>
          <t xml:space="preserve"> è ospite dell'hotel</t>
        </r>
      </text>
    </comment>
    <comment ref="Q129" authorId="0" shapeId="0" xr:uid="{FDDEB51B-C745-9B48-9500-90166CD8A9CE}">
      <text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Sì in</t>
        </r>
        <r>
          <rPr>
            <sz val="9"/>
            <color indexed="81"/>
            <rFont val="Tahoma"/>
            <family val="2"/>
          </rPr>
          <t xml:space="preserve">:    Pasto extra per chi è ospite dell'hotel
</t>
        </r>
        <r>
          <rPr>
            <b/>
            <sz val="9"/>
            <color indexed="81"/>
            <rFont val="Tahoma"/>
            <family val="2"/>
          </rPr>
          <t>Sì out</t>
        </r>
        <r>
          <rPr>
            <sz val="9"/>
            <color indexed="81"/>
            <rFont val="Tahoma"/>
            <family val="2"/>
          </rPr>
          <t xml:space="preserve">: Pasto extra per chi </t>
        </r>
        <r>
          <rPr>
            <b/>
            <sz val="9"/>
            <color indexed="81"/>
            <rFont val="Tahoma"/>
            <family val="2"/>
          </rPr>
          <t>non</t>
        </r>
        <r>
          <rPr>
            <sz val="9"/>
            <color indexed="81"/>
            <rFont val="Tahoma"/>
            <family val="2"/>
          </rPr>
          <t xml:space="preserve"> è ospite dell'hotel</t>
        </r>
      </text>
    </comment>
    <comment ref="Q130" authorId="0" shapeId="0" xr:uid="{F8DD1C94-FF94-6044-A0BC-0C90A59C86CC}">
      <text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Sì in</t>
        </r>
        <r>
          <rPr>
            <sz val="9"/>
            <color indexed="81"/>
            <rFont val="Tahoma"/>
            <family val="2"/>
          </rPr>
          <t xml:space="preserve">:    Pasto extra per chi è ospite dell'hotel
</t>
        </r>
        <r>
          <rPr>
            <b/>
            <sz val="9"/>
            <color indexed="81"/>
            <rFont val="Tahoma"/>
            <family val="2"/>
          </rPr>
          <t>Sì out</t>
        </r>
        <r>
          <rPr>
            <sz val="9"/>
            <color indexed="81"/>
            <rFont val="Tahoma"/>
            <family val="2"/>
          </rPr>
          <t xml:space="preserve">: Pasto extra per chi </t>
        </r>
        <r>
          <rPr>
            <b/>
            <sz val="9"/>
            <color indexed="81"/>
            <rFont val="Tahoma"/>
            <family val="2"/>
          </rPr>
          <t>non</t>
        </r>
        <r>
          <rPr>
            <sz val="9"/>
            <color indexed="81"/>
            <rFont val="Tahoma"/>
            <family val="2"/>
          </rPr>
          <t xml:space="preserve"> è ospite dell'hotel</t>
        </r>
      </text>
    </comment>
    <comment ref="Q131" authorId="0" shapeId="0" xr:uid="{4B3B3A1F-7624-6345-BD31-F331B403E64B}">
      <text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Sì in</t>
        </r>
        <r>
          <rPr>
            <sz val="9"/>
            <color indexed="81"/>
            <rFont val="Tahoma"/>
            <family val="2"/>
          </rPr>
          <t xml:space="preserve">:    Pasto extra per chi è ospite dell'hotel
</t>
        </r>
        <r>
          <rPr>
            <b/>
            <sz val="9"/>
            <color indexed="81"/>
            <rFont val="Tahoma"/>
            <family val="2"/>
          </rPr>
          <t>Sì out</t>
        </r>
        <r>
          <rPr>
            <sz val="9"/>
            <color indexed="81"/>
            <rFont val="Tahoma"/>
            <family val="2"/>
          </rPr>
          <t xml:space="preserve">: Pasto extra per chi </t>
        </r>
        <r>
          <rPr>
            <b/>
            <sz val="9"/>
            <color indexed="81"/>
            <rFont val="Tahoma"/>
            <family val="2"/>
          </rPr>
          <t>non</t>
        </r>
        <r>
          <rPr>
            <sz val="9"/>
            <color indexed="81"/>
            <rFont val="Tahoma"/>
            <family val="2"/>
          </rPr>
          <t xml:space="preserve"> è ospite dell'hotel</t>
        </r>
      </text>
    </comment>
    <comment ref="Q132" authorId="0" shapeId="0" xr:uid="{F77CD52B-BB24-4640-B346-C3C686EE2B8C}">
      <text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Sì in</t>
        </r>
        <r>
          <rPr>
            <sz val="9"/>
            <color indexed="81"/>
            <rFont val="Tahoma"/>
            <family val="2"/>
          </rPr>
          <t xml:space="preserve">:    Pasto extra per chi è ospite dell'hotel
</t>
        </r>
        <r>
          <rPr>
            <b/>
            <sz val="9"/>
            <color indexed="81"/>
            <rFont val="Tahoma"/>
            <family val="2"/>
          </rPr>
          <t>Sì out</t>
        </r>
        <r>
          <rPr>
            <sz val="9"/>
            <color indexed="81"/>
            <rFont val="Tahoma"/>
            <family val="2"/>
          </rPr>
          <t xml:space="preserve">: Pasto extra per chi </t>
        </r>
        <r>
          <rPr>
            <b/>
            <sz val="9"/>
            <color indexed="81"/>
            <rFont val="Tahoma"/>
            <family val="2"/>
          </rPr>
          <t>non</t>
        </r>
        <r>
          <rPr>
            <sz val="9"/>
            <color indexed="81"/>
            <rFont val="Tahoma"/>
            <family val="2"/>
          </rPr>
          <t xml:space="preserve"> è ospite dell'hotel</t>
        </r>
      </text>
    </comment>
    <comment ref="Q133" authorId="0" shapeId="0" xr:uid="{ACA0A5CB-1CFE-F242-86FA-109F8865697A}">
      <text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Sì in</t>
        </r>
        <r>
          <rPr>
            <sz val="9"/>
            <color indexed="81"/>
            <rFont val="Tahoma"/>
            <family val="2"/>
          </rPr>
          <t xml:space="preserve">:    Pasto extra per chi è ospite dell'hotel
</t>
        </r>
        <r>
          <rPr>
            <b/>
            <sz val="9"/>
            <color indexed="81"/>
            <rFont val="Tahoma"/>
            <family val="2"/>
          </rPr>
          <t>Sì out</t>
        </r>
        <r>
          <rPr>
            <sz val="9"/>
            <color indexed="81"/>
            <rFont val="Tahoma"/>
            <family val="2"/>
          </rPr>
          <t xml:space="preserve">: Pasto extra per chi </t>
        </r>
        <r>
          <rPr>
            <b/>
            <sz val="9"/>
            <color indexed="81"/>
            <rFont val="Tahoma"/>
            <family val="2"/>
          </rPr>
          <t>non</t>
        </r>
        <r>
          <rPr>
            <sz val="9"/>
            <color indexed="81"/>
            <rFont val="Tahoma"/>
            <family val="2"/>
          </rPr>
          <t xml:space="preserve"> è ospite dell'hotel</t>
        </r>
      </text>
    </comment>
    <comment ref="Q134" authorId="0" shapeId="0" xr:uid="{2D32BF33-844C-0D42-9F3A-7EAC23D3F66C}">
      <text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Sì in</t>
        </r>
        <r>
          <rPr>
            <sz val="9"/>
            <color indexed="81"/>
            <rFont val="Tahoma"/>
            <family val="2"/>
          </rPr>
          <t xml:space="preserve">:    Pasto extra per chi è ospite dell'hotel
</t>
        </r>
        <r>
          <rPr>
            <b/>
            <sz val="9"/>
            <color indexed="81"/>
            <rFont val="Tahoma"/>
            <family val="2"/>
          </rPr>
          <t>Sì out</t>
        </r>
        <r>
          <rPr>
            <sz val="9"/>
            <color indexed="81"/>
            <rFont val="Tahoma"/>
            <family val="2"/>
          </rPr>
          <t xml:space="preserve">: Pasto extra per chi </t>
        </r>
        <r>
          <rPr>
            <b/>
            <sz val="9"/>
            <color indexed="81"/>
            <rFont val="Tahoma"/>
            <family val="2"/>
          </rPr>
          <t>non</t>
        </r>
        <r>
          <rPr>
            <sz val="9"/>
            <color indexed="81"/>
            <rFont val="Tahoma"/>
            <family val="2"/>
          </rPr>
          <t xml:space="preserve"> è ospite dell'hotel</t>
        </r>
      </text>
    </comment>
    <comment ref="Q135" authorId="0" shapeId="0" xr:uid="{3D1D88C7-6A49-1541-B4A8-E6D4D0863CA0}">
      <text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Sì in</t>
        </r>
        <r>
          <rPr>
            <sz val="9"/>
            <color indexed="81"/>
            <rFont val="Tahoma"/>
            <family val="2"/>
          </rPr>
          <t xml:space="preserve">:    Pasto extra per chi è ospite dell'hotel
</t>
        </r>
        <r>
          <rPr>
            <b/>
            <sz val="9"/>
            <color indexed="81"/>
            <rFont val="Tahoma"/>
            <family val="2"/>
          </rPr>
          <t>Sì out</t>
        </r>
        <r>
          <rPr>
            <sz val="9"/>
            <color indexed="81"/>
            <rFont val="Tahoma"/>
            <family val="2"/>
          </rPr>
          <t xml:space="preserve">: Pasto extra per chi </t>
        </r>
        <r>
          <rPr>
            <b/>
            <sz val="9"/>
            <color indexed="81"/>
            <rFont val="Tahoma"/>
            <family val="2"/>
          </rPr>
          <t>non</t>
        </r>
        <r>
          <rPr>
            <sz val="9"/>
            <color indexed="81"/>
            <rFont val="Tahoma"/>
            <family val="2"/>
          </rPr>
          <t xml:space="preserve"> è ospite dell'hotel</t>
        </r>
      </text>
    </comment>
    <comment ref="Q136" authorId="0" shapeId="0" xr:uid="{BD08B87C-AC86-1345-8C02-42ED9BE2B897}">
      <text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Sì in</t>
        </r>
        <r>
          <rPr>
            <sz val="9"/>
            <color indexed="81"/>
            <rFont val="Tahoma"/>
            <family val="2"/>
          </rPr>
          <t xml:space="preserve">:    Pasto extra per chi è ospite dell'hotel
</t>
        </r>
        <r>
          <rPr>
            <b/>
            <sz val="9"/>
            <color indexed="81"/>
            <rFont val="Tahoma"/>
            <family val="2"/>
          </rPr>
          <t>Sì out</t>
        </r>
        <r>
          <rPr>
            <sz val="9"/>
            <color indexed="81"/>
            <rFont val="Tahoma"/>
            <family val="2"/>
          </rPr>
          <t xml:space="preserve">: Pasto extra per chi </t>
        </r>
        <r>
          <rPr>
            <b/>
            <sz val="9"/>
            <color indexed="81"/>
            <rFont val="Tahoma"/>
            <family val="2"/>
          </rPr>
          <t>non</t>
        </r>
        <r>
          <rPr>
            <sz val="9"/>
            <color indexed="81"/>
            <rFont val="Tahoma"/>
            <family val="2"/>
          </rPr>
          <t xml:space="preserve"> è ospite dell'hotel</t>
        </r>
      </text>
    </comment>
    <comment ref="Q137" authorId="0" shapeId="0" xr:uid="{3B695B14-8509-7747-9F58-BE469627CC14}">
      <text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Sì in</t>
        </r>
        <r>
          <rPr>
            <sz val="9"/>
            <color indexed="81"/>
            <rFont val="Tahoma"/>
            <family val="2"/>
          </rPr>
          <t xml:space="preserve">:    Pasto extra per chi è ospite dell'hotel
</t>
        </r>
        <r>
          <rPr>
            <b/>
            <sz val="9"/>
            <color indexed="81"/>
            <rFont val="Tahoma"/>
            <family val="2"/>
          </rPr>
          <t>Sì out</t>
        </r>
        <r>
          <rPr>
            <sz val="9"/>
            <color indexed="81"/>
            <rFont val="Tahoma"/>
            <family val="2"/>
          </rPr>
          <t xml:space="preserve">: Pasto extra per chi </t>
        </r>
        <r>
          <rPr>
            <b/>
            <sz val="9"/>
            <color indexed="81"/>
            <rFont val="Tahoma"/>
            <family val="2"/>
          </rPr>
          <t>non</t>
        </r>
        <r>
          <rPr>
            <sz val="9"/>
            <color indexed="81"/>
            <rFont val="Tahoma"/>
            <family val="2"/>
          </rPr>
          <t xml:space="preserve"> è ospite dell'hotel</t>
        </r>
      </text>
    </comment>
    <comment ref="Q138" authorId="0" shapeId="0" xr:uid="{7D1DDF46-36A8-944F-B957-ECE254208528}">
      <text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Sì in</t>
        </r>
        <r>
          <rPr>
            <sz val="9"/>
            <color indexed="81"/>
            <rFont val="Tahoma"/>
            <family val="2"/>
          </rPr>
          <t xml:space="preserve">:    Pasto extra per chi è ospite dell'hotel
</t>
        </r>
        <r>
          <rPr>
            <b/>
            <sz val="9"/>
            <color indexed="81"/>
            <rFont val="Tahoma"/>
            <family val="2"/>
          </rPr>
          <t>Sì out</t>
        </r>
        <r>
          <rPr>
            <sz val="9"/>
            <color indexed="81"/>
            <rFont val="Tahoma"/>
            <family val="2"/>
          </rPr>
          <t xml:space="preserve">: Pasto extra per chi </t>
        </r>
        <r>
          <rPr>
            <b/>
            <sz val="9"/>
            <color indexed="81"/>
            <rFont val="Tahoma"/>
            <family val="2"/>
          </rPr>
          <t>non</t>
        </r>
        <r>
          <rPr>
            <sz val="9"/>
            <color indexed="81"/>
            <rFont val="Tahoma"/>
            <family val="2"/>
          </rPr>
          <t xml:space="preserve"> è ospite dell'hotel</t>
        </r>
      </text>
    </comment>
    <comment ref="Q139" authorId="0" shapeId="0" xr:uid="{2CF0127D-4A93-984A-928D-096D99C37B4E}">
      <text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Sì in</t>
        </r>
        <r>
          <rPr>
            <sz val="9"/>
            <color indexed="81"/>
            <rFont val="Tahoma"/>
            <family val="2"/>
          </rPr>
          <t xml:space="preserve">:    Pasto extra per chi è ospite dell'hotel
</t>
        </r>
        <r>
          <rPr>
            <b/>
            <sz val="9"/>
            <color indexed="81"/>
            <rFont val="Tahoma"/>
            <family val="2"/>
          </rPr>
          <t>Sì out</t>
        </r>
        <r>
          <rPr>
            <sz val="9"/>
            <color indexed="81"/>
            <rFont val="Tahoma"/>
            <family val="2"/>
          </rPr>
          <t xml:space="preserve">: Pasto extra per chi </t>
        </r>
        <r>
          <rPr>
            <b/>
            <sz val="9"/>
            <color indexed="81"/>
            <rFont val="Tahoma"/>
            <family val="2"/>
          </rPr>
          <t>non</t>
        </r>
        <r>
          <rPr>
            <sz val="9"/>
            <color indexed="81"/>
            <rFont val="Tahoma"/>
            <family val="2"/>
          </rPr>
          <t xml:space="preserve"> è ospite dell'hotel</t>
        </r>
      </text>
    </comment>
    <comment ref="Q140" authorId="0" shapeId="0" xr:uid="{89899237-F96A-8F44-994E-BAF0A574ED26}">
      <text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Sì in</t>
        </r>
        <r>
          <rPr>
            <sz val="9"/>
            <color indexed="81"/>
            <rFont val="Tahoma"/>
            <family val="2"/>
          </rPr>
          <t xml:space="preserve">:    Pasto extra per chi è ospite dell'hotel
</t>
        </r>
        <r>
          <rPr>
            <b/>
            <sz val="9"/>
            <color indexed="81"/>
            <rFont val="Tahoma"/>
            <family val="2"/>
          </rPr>
          <t>Sì out</t>
        </r>
        <r>
          <rPr>
            <sz val="9"/>
            <color indexed="81"/>
            <rFont val="Tahoma"/>
            <family val="2"/>
          </rPr>
          <t xml:space="preserve">: Pasto extra per chi </t>
        </r>
        <r>
          <rPr>
            <b/>
            <sz val="9"/>
            <color indexed="81"/>
            <rFont val="Tahoma"/>
            <family val="2"/>
          </rPr>
          <t>non</t>
        </r>
        <r>
          <rPr>
            <sz val="9"/>
            <color indexed="81"/>
            <rFont val="Tahoma"/>
            <family val="2"/>
          </rPr>
          <t xml:space="preserve"> è ospite dell'hotel</t>
        </r>
      </text>
    </comment>
    <comment ref="Q141" authorId="0" shapeId="0" xr:uid="{DFA85711-5401-2F4B-A5AD-D7A1A7F3BF46}">
      <text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Sì in</t>
        </r>
        <r>
          <rPr>
            <sz val="9"/>
            <color indexed="81"/>
            <rFont val="Tahoma"/>
            <family val="2"/>
          </rPr>
          <t xml:space="preserve">:    Pasto extra per chi è ospite dell'hotel
</t>
        </r>
        <r>
          <rPr>
            <b/>
            <sz val="9"/>
            <color indexed="81"/>
            <rFont val="Tahoma"/>
            <family val="2"/>
          </rPr>
          <t>Sì out</t>
        </r>
        <r>
          <rPr>
            <sz val="9"/>
            <color indexed="81"/>
            <rFont val="Tahoma"/>
            <family val="2"/>
          </rPr>
          <t xml:space="preserve">: Pasto extra per chi </t>
        </r>
        <r>
          <rPr>
            <b/>
            <sz val="9"/>
            <color indexed="81"/>
            <rFont val="Tahoma"/>
            <family val="2"/>
          </rPr>
          <t>non</t>
        </r>
        <r>
          <rPr>
            <sz val="9"/>
            <color indexed="81"/>
            <rFont val="Tahoma"/>
            <family val="2"/>
          </rPr>
          <t xml:space="preserve"> è ospite dell'hotel</t>
        </r>
      </text>
    </comment>
    <comment ref="Q142" authorId="0" shapeId="0" xr:uid="{31C91B43-4BC9-DC4C-8B7A-69BC2D082334}">
      <text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Sì in</t>
        </r>
        <r>
          <rPr>
            <sz val="9"/>
            <color indexed="81"/>
            <rFont val="Tahoma"/>
            <family val="2"/>
          </rPr>
          <t xml:space="preserve">:    Pasto extra per chi è ospite dell'hotel
</t>
        </r>
        <r>
          <rPr>
            <b/>
            <sz val="9"/>
            <color indexed="81"/>
            <rFont val="Tahoma"/>
            <family val="2"/>
          </rPr>
          <t>Sì out</t>
        </r>
        <r>
          <rPr>
            <sz val="9"/>
            <color indexed="81"/>
            <rFont val="Tahoma"/>
            <family val="2"/>
          </rPr>
          <t xml:space="preserve">: Pasto extra per chi </t>
        </r>
        <r>
          <rPr>
            <b/>
            <sz val="9"/>
            <color indexed="81"/>
            <rFont val="Tahoma"/>
            <family val="2"/>
          </rPr>
          <t>non</t>
        </r>
        <r>
          <rPr>
            <sz val="9"/>
            <color indexed="81"/>
            <rFont val="Tahoma"/>
            <family val="2"/>
          </rPr>
          <t xml:space="preserve"> è ospite dell'hotel</t>
        </r>
      </text>
    </comment>
  </commentList>
</comments>
</file>

<file path=xl/sharedStrings.xml><?xml version="1.0" encoding="utf-8"?>
<sst xmlns="http://schemas.openxmlformats.org/spreadsheetml/2006/main" count="569" uniqueCount="112">
  <si>
    <t>-</t>
  </si>
  <si>
    <t>:</t>
  </si>
  <si>
    <t>PREZZI PER PERIODO DI PERMANENZA ALL'EVENTO</t>
  </si>
  <si>
    <t>Camera</t>
  </si>
  <si>
    <t>Data di Partenza</t>
  </si>
  <si>
    <t>Data di Arrivo</t>
  </si>
  <si>
    <t>N° notti</t>
  </si>
  <si>
    <t>SUPPLEMENTI</t>
  </si>
  <si>
    <t>Pasto aggiuntivo (se ospiti dell'hotel)</t>
  </si>
  <si>
    <t>Pacchetto</t>
  </si>
  <si>
    <t>Pasto extra</t>
  </si>
  <si>
    <t>Suppl. singola</t>
  </si>
  <si>
    <t>Camera 19.30</t>
  </si>
  <si>
    <t>Totale</t>
  </si>
  <si>
    <t>per cena</t>
  </si>
  <si>
    <t>per pranzo</t>
  </si>
  <si>
    <t>No</t>
  </si>
  <si>
    <t xml:space="preserve">Notti </t>
  </si>
  <si>
    <t xml:space="preserve">Costo </t>
  </si>
  <si>
    <t xml:space="preserve">Singola </t>
  </si>
  <si>
    <t xml:space="preserve">Pasto extra </t>
  </si>
  <si>
    <t>Sì out</t>
  </si>
  <si>
    <t xml:space="preserve">SALDO </t>
  </si>
  <si>
    <t xml:space="preserve">Camera 19.30 </t>
  </si>
  <si>
    <t>dopo cena</t>
  </si>
  <si>
    <t>Sì</t>
  </si>
  <si>
    <t>Gratuità</t>
  </si>
  <si>
    <t>Sì in</t>
  </si>
  <si>
    <t>INSERIRE NOME E COGNOME DI TUTTI I PARTECIPANTI SUDDIVISI PER CAMERA</t>
  </si>
  <si>
    <t>SPECIFICARE SE SI ARRIVA PER PRANZO O CENA ATTRAVERSO IL MENU' A TENDINA</t>
  </si>
  <si>
    <t>SPECIFICARE SE SI PARTE DOPO PRANZO O CENA ATTRAVERSO IL MENU' A TENDINA</t>
  </si>
  <si>
    <t>NOTE</t>
  </si>
  <si>
    <t>ISCRIZIONI E ORGANIZZAZIONE ALBERGHIERA</t>
  </si>
  <si>
    <t>Iscrizioni e pagamenti:</t>
  </si>
  <si>
    <t>Dopo tale data ci riserviamo di accettare prenotazioni solo se c'è ancora disponibilità alberghiera e organizzativa.</t>
  </si>
  <si>
    <t>Saldo hotel:</t>
  </si>
  <si>
    <t>Gratuità:</t>
  </si>
  <si>
    <t>I partecipanti che non usufruiscono dell’hotel devono essere inseriti nella scheda d'iscrizione del loro gruppo e salderanno la quota</t>
  </si>
  <si>
    <t>direttamente al check-in.</t>
  </si>
  <si>
    <t>Al momento del saldo riceveranno i braccialetti identificativi con i quali potranno partecipare alle gare ed usufruire degli sconti.</t>
  </si>
  <si>
    <t>Recessi:</t>
  </si>
  <si>
    <t>camera a disposizione fino alle 19.30, prezzo a persona - DA RICHIEDERE PRIMA DELL'ARRIVO</t>
  </si>
  <si>
    <t>TIPOLOGIA DI CAMERA: quadrupla, tripla ecc</t>
  </si>
  <si>
    <t>multipla atleti</t>
  </si>
  <si>
    <t>multipla accompagnatori</t>
  </si>
  <si>
    <t>doppia atleti</t>
  </si>
  <si>
    <t>doppia accompagnatori</t>
  </si>
  <si>
    <t>3-4 anni</t>
  </si>
  <si>
    <t>Acconto:</t>
  </si>
  <si>
    <t>Luogo di nascita</t>
  </si>
  <si>
    <t>Data di nascita</t>
  </si>
  <si>
    <t xml:space="preserve">Cognome </t>
  </si>
  <si>
    <t>Nome</t>
  </si>
  <si>
    <t>Per la compilazione di alcuni campi è necessario utilizzare il menù a tendina presente nella cella</t>
  </si>
  <si>
    <t>Preferenza Hotel:</t>
  </si>
  <si>
    <t xml:space="preserve">RIDUZIONI (per bambini non giocatori in camera con due persone paganti quota camera doppia) </t>
  </si>
  <si>
    <t>nb bimbi 40% da calcolare su doppia accompagnatori</t>
  </si>
  <si>
    <t>È prevista una gratuità per ogni 20 partecipanti paganti.</t>
  </si>
  <si>
    <t>N° 3 notti  Atleti</t>
  </si>
  <si>
    <t>N° 2 notti  Atleti</t>
  </si>
  <si>
    <t>N° 3 notti  Accompagnatori</t>
  </si>
  <si>
    <t>N° 2 notti  Accompagnatori</t>
  </si>
  <si>
    <t>Supplemento giornaliero per doppia uso singola</t>
  </si>
  <si>
    <t>Nome Società:</t>
  </si>
  <si>
    <t>Kappa Servizi Srl</t>
  </si>
  <si>
    <t>Crédit Agricole</t>
  </si>
  <si>
    <t>Codice IBAN: IT82E0623024205000043373621</t>
  </si>
  <si>
    <t xml:space="preserve">Atleti </t>
  </si>
  <si>
    <t xml:space="preserve">Adulti </t>
  </si>
  <si>
    <t>- 40%</t>
  </si>
  <si>
    <r>
      <rPr>
        <b/>
        <sz val="10"/>
        <rFont val="Raleway"/>
      </rPr>
      <t>Quote di partecipazione solo tornei senza hotel</t>
    </r>
    <r>
      <rPr>
        <sz val="10"/>
        <rFont val="Raleway"/>
      </rPr>
      <t xml:space="preserve"> (ad es. camperisti appartenenti a qualche società iscritta o squadre locali):</t>
    </r>
  </si>
  <si>
    <t>Il conteggio dettagliato dell'importo vi verrà comunicato da Kiklos.</t>
  </si>
  <si>
    <t>Per aggiungere righe, cliccare sul + accanto alla riga N. 143</t>
  </si>
  <si>
    <t xml:space="preserve">bambini 0/3 anni. </t>
  </si>
  <si>
    <t>bambini 4/10 anni non giocatori 40% di sconto sul pacchetto doppia accompagnatori</t>
  </si>
  <si>
    <t>Mezza pensione € 5 al giorno a persona</t>
  </si>
  <si>
    <t>0/3 anni</t>
  </si>
  <si>
    <t>4/10 anni</t>
  </si>
  <si>
    <r>
      <rPr>
        <b/>
        <u/>
        <sz val="9"/>
        <rFont val="Raleway"/>
      </rPr>
      <t>QUOTE INTERE</t>
    </r>
    <r>
      <rPr>
        <b/>
        <sz val="9"/>
        <rFont val="Raleway"/>
      </rPr>
      <t xml:space="preserve">
Atleti: </t>
    </r>
    <r>
      <rPr>
        <sz val="9"/>
        <rFont val="Raleway"/>
      </rPr>
      <t xml:space="preserve">partecipanti ai tornei di beach volley </t>
    </r>
    <r>
      <rPr>
        <b/>
        <sz val="9"/>
        <rFont val="Raleway"/>
      </rPr>
      <t xml:space="preserve">
Adulti: </t>
    </r>
    <r>
      <rPr>
        <sz val="9"/>
        <rFont val="Raleway"/>
      </rPr>
      <t xml:space="preserve">accompagnatori over 10
</t>
    </r>
    <r>
      <rPr>
        <b/>
        <u/>
        <sz val="9"/>
        <rFont val="Raleway"/>
      </rPr>
      <t>RIDUZIONI</t>
    </r>
    <r>
      <rPr>
        <b/>
        <sz val="9"/>
        <rFont val="Raleway"/>
      </rPr>
      <t xml:space="preserve">
4-10 anni non giocatori: </t>
    </r>
    <r>
      <rPr>
        <sz val="9"/>
        <rFont val="Raleway"/>
      </rPr>
      <t xml:space="preserve">riduzione 40% se in camera con 2 adulti paganti quota camera doppia
</t>
    </r>
    <r>
      <rPr>
        <b/>
        <sz val="9"/>
        <rFont val="Raleway"/>
      </rPr>
      <t>0-3 anni</t>
    </r>
    <r>
      <rPr>
        <sz val="9"/>
        <rFont val="Raleway"/>
      </rPr>
      <t xml:space="preserve">: gratis </t>
    </r>
  </si>
  <si>
    <t>0-3 anni</t>
  </si>
  <si>
    <t>4-10 anni</t>
  </si>
  <si>
    <r>
      <t xml:space="preserve">Il saldo verrà comunicato da KTravel </t>
    </r>
    <r>
      <rPr>
        <sz val="12"/>
        <color rgb="FF0070C0"/>
        <rFont val="Raleway"/>
      </rPr>
      <t>ad iscrizione avvenuta</t>
    </r>
  </si>
  <si>
    <t>QUOTE DI PARTECIPAZIONE HOTEL - CASA VACANZE</t>
  </si>
  <si>
    <t>€ 25,00 (tornei Under)</t>
  </si>
  <si>
    <t>€ 15,00 (tornei accompagnatori)</t>
  </si>
  <si>
    <t>Il versamento dell'acconto è pari € 50,00 a persona da versare tramite bonifico bancario a:</t>
  </si>
  <si>
    <t>In caso di annullamento non verrà più restituita l'acconto di € 50,00 a persona.</t>
  </si>
  <si>
    <r>
      <t xml:space="preserve">Codice Fiscale
</t>
    </r>
    <r>
      <rPr>
        <sz val="8"/>
        <rFont val="Raleway"/>
      </rPr>
      <t xml:space="preserve">(solo per atleti Under e Mini per tesseramento) </t>
    </r>
  </si>
  <si>
    <t>I DATI ANAGRAFICI SONO NECESSARI PER IL TESSERAMENTO OPES (ATLETI) E PER L'HOTEL.</t>
  </si>
  <si>
    <t>dopo pranzo</t>
  </si>
  <si>
    <t>Rossi</t>
  </si>
  <si>
    <t>Mario</t>
  </si>
  <si>
    <t xml:space="preserve">Bianchi </t>
  </si>
  <si>
    <t xml:space="preserve">Luca </t>
  </si>
  <si>
    <t>Verdi</t>
  </si>
  <si>
    <t xml:space="preserve">Fabio </t>
  </si>
  <si>
    <t>singola</t>
  </si>
  <si>
    <t>tripla</t>
  </si>
  <si>
    <r>
      <rPr>
        <b/>
        <i/>
        <sz val="10"/>
        <rFont val="Raleway"/>
      </rPr>
      <t>Nome/Cognome responsabile:</t>
    </r>
    <r>
      <rPr>
        <i/>
        <sz val="10"/>
        <rFont val="Raleway"/>
      </rPr>
      <t xml:space="preserve"> </t>
    </r>
  </si>
  <si>
    <r>
      <rPr>
        <b/>
        <i/>
        <sz val="10"/>
        <rFont val="Raleway"/>
      </rPr>
      <t>Cellulare:</t>
    </r>
    <r>
      <rPr>
        <i/>
        <sz val="10"/>
        <rFont val="Raleway"/>
      </rPr>
      <t xml:space="preserve"> </t>
    </r>
  </si>
  <si>
    <t>Federica</t>
  </si>
  <si>
    <t>23-24 Maggio 2026 - KIKLOS SUMMER CUP - Scheda organizzazione alberghiera</t>
  </si>
  <si>
    <r>
      <t xml:space="preserve">UN ALLENATORE GRATIS PER LE SOCIETÀ CHI SI ISCRIVONO ENTRO IL 30 MARZO
</t>
    </r>
    <r>
      <rPr>
        <sz val="10"/>
        <color rgb="FF002060"/>
        <rFont val="Raleway"/>
      </rPr>
      <t>(promo valida per le società che iscrivono minimo 2 squadre e soggiornano 2 notti)</t>
    </r>
  </si>
  <si>
    <t>altri supplementi (cani, lettini, tasse di soggiorno etc) possono variare e dovranno essere saldati direttamente dalla società all'hotel</t>
  </si>
  <si>
    <t>KIKLOS SUMMER CUP 2026</t>
  </si>
  <si>
    <t xml:space="preserve">N° 1 notte Accompagnatori </t>
  </si>
  <si>
    <t>N° 1 notte Atleti</t>
  </si>
  <si>
    <t>Le iscrizioni termineranno il 5 maggio</t>
  </si>
  <si>
    <t>CAUSALE: Acconto Kiklos Summer Cup 2026 – SPECIFICARE NOME DEL RESPONSABILE E SOCIETÀ DI APPARTENENZA</t>
  </si>
  <si>
    <t xml:space="preserve">PAGAMENTO DEL SALDO ENTRO IL 10 MAGGIO </t>
  </si>
  <si>
    <t>UN ALLENATORE GRATIS PER LE SOCIETÀ CHI SI ISCRIVONO ENTRO IL 30 MARZO</t>
  </si>
  <si>
    <t>Supplemento giornaliero per soggiorno in camera singola (nei limiti della disponibilità di camere singole e fino ad un massimo di n. 2 camere singole per società, successivamente si passa all'assegnazione di camere doppie ad uso singola)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</si>
</sst>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€&quot;\ #,##0.00;[Red]&quot;€&quot;\ #,##0.00"/>
    <numFmt numFmtId="165" formatCode="[$-410]d\-mmm;@"/>
    <numFmt numFmtId="166" formatCode="_-&quot;€ &quot;* #,##0.00_-;&quot;-€ &quot;* #,##0.00_-;_-&quot;€ &quot;* \-??_-;_-@_-"/>
  </numFmts>
  <fonts count="37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name val="Calibri"/>
      <family val="2"/>
    </font>
    <font>
      <sz val="10"/>
      <name val="Arial"/>
      <family val="2"/>
    </font>
    <font>
      <sz val="9"/>
      <color indexed="8"/>
      <name val="Tahoma"/>
      <family val="2"/>
    </font>
    <font>
      <b/>
      <sz val="9"/>
      <color indexed="8"/>
      <name val="Tahoma"/>
      <family val="2"/>
    </font>
    <font>
      <sz val="9"/>
      <color rgb="FF000000"/>
      <name val="Tahoma"/>
      <family val="2"/>
    </font>
    <font>
      <b/>
      <sz val="9"/>
      <color rgb="FF000000"/>
      <name val="Tahoma"/>
      <family val="2"/>
    </font>
    <font>
      <sz val="10"/>
      <color theme="1"/>
      <name val="Raleway"/>
    </font>
    <font>
      <b/>
      <sz val="14"/>
      <color rgb="FF0070C0"/>
      <name val="Raleway"/>
    </font>
    <font>
      <b/>
      <sz val="22"/>
      <color rgb="FF0070C0"/>
      <name val="Raleway"/>
    </font>
    <font>
      <b/>
      <sz val="12"/>
      <color rgb="FF0070C0"/>
      <name val="Raleway"/>
    </font>
    <font>
      <sz val="11"/>
      <color theme="1"/>
      <name val="Raleway"/>
    </font>
    <font>
      <b/>
      <sz val="10"/>
      <color theme="1"/>
      <name val="Raleway"/>
    </font>
    <font>
      <b/>
      <sz val="10"/>
      <color theme="4" tint="-0.249977111117893"/>
      <name val="Raleway"/>
    </font>
    <font>
      <sz val="10"/>
      <name val="Raleway"/>
    </font>
    <font>
      <b/>
      <sz val="10"/>
      <name val="Raleway"/>
    </font>
    <font>
      <b/>
      <sz val="11"/>
      <color rgb="FF002060"/>
      <name val="Raleway"/>
    </font>
    <font>
      <sz val="11"/>
      <name val="Raleway"/>
    </font>
    <font>
      <sz val="8"/>
      <color theme="0"/>
      <name val="Raleway"/>
    </font>
    <font>
      <b/>
      <sz val="12"/>
      <color rgb="FFFF0000"/>
      <name val="Raleway"/>
    </font>
    <font>
      <b/>
      <sz val="8"/>
      <color theme="1"/>
      <name val="Raleway"/>
    </font>
    <font>
      <sz val="9"/>
      <name val="Raleway"/>
    </font>
    <font>
      <sz val="9"/>
      <color theme="1"/>
      <name val="Raleway"/>
    </font>
    <font>
      <b/>
      <sz val="9"/>
      <name val="Raleway"/>
    </font>
    <font>
      <b/>
      <u/>
      <sz val="9"/>
      <name val="Raleway"/>
    </font>
    <font>
      <b/>
      <sz val="12"/>
      <color theme="1"/>
      <name val="Raleway"/>
    </font>
    <font>
      <b/>
      <sz val="12"/>
      <color indexed="8"/>
      <name val="Raleway"/>
    </font>
    <font>
      <b/>
      <sz val="10"/>
      <color rgb="FF002060"/>
      <name val="Raleway"/>
    </font>
    <font>
      <sz val="10"/>
      <color rgb="FF002060"/>
      <name val="Raleway"/>
    </font>
    <font>
      <sz val="12"/>
      <color rgb="FF0070C0"/>
      <name val="Raleway"/>
    </font>
    <font>
      <sz val="8"/>
      <name val="Raleway"/>
    </font>
    <font>
      <i/>
      <sz val="10"/>
      <name val="Raleway"/>
    </font>
    <font>
      <b/>
      <i/>
      <sz val="10"/>
      <name val="Raleway"/>
    </font>
    <font>
      <b/>
      <sz val="16"/>
      <color theme="1"/>
      <name val="Raleway"/>
    </font>
    <font>
      <b/>
      <sz val="9"/>
      <color theme="1"/>
      <name val="Raleway"/>
    </font>
  </fonts>
  <fills count="9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13"/>
      </patternFill>
    </fill>
  </fills>
  <borders count="46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theme="0"/>
      </top>
      <bottom/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166" fontId="4" fillId="0" borderId="0" applyFill="0" applyBorder="0" applyAlignment="0" applyProtection="0"/>
    <xf numFmtId="0" fontId="4" fillId="0" borderId="0"/>
    <xf numFmtId="0" fontId="4" fillId="0" borderId="0"/>
  </cellStyleXfs>
  <cellXfs count="155">
    <xf numFmtId="0" fontId="0" fillId="0" borderId="0" xfId="0"/>
    <xf numFmtId="0" fontId="9" fillId="0" borderId="0" xfId="0" applyFont="1" applyAlignment="1" applyProtection="1">
      <alignment horizontal="left" vertical="center"/>
      <protection hidden="1"/>
    </xf>
    <xf numFmtId="0" fontId="10" fillId="0" borderId="0" xfId="0" applyFont="1" applyAlignment="1" applyProtection="1">
      <alignment vertical="center"/>
      <protection hidden="1"/>
    </xf>
    <xf numFmtId="0" fontId="11" fillId="0" borderId="0" xfId="0" applyFont="1" applyAlignment="1" applyProtection="1">
      <alignment vertical="center"/>
      <protection hidden="1"/>
    </xf>
    <xf numFmtId="0" fontId="9" fillId="0" borderId="0" xfId="0" applyFont="1" applyAlignment="1" applyProtection="1">
      <alignment horizontal="center" vertical="center"/>
      <protection hidden="1"/>
    </xf>
    <xf numFmtId="164" fontId="14" fillId="0" borderId="0" xfId="0" applyNumberFormat="1" applyFont="1" applyAlignment="1" applyProtection="1">
      <alignment horizontal="left" vertical="center"/>
      <protection hidden="1"/>
    </xf>
    <xf numFmtId="0" fontId="15" fillId="0" borderId="0" xfId="0" applyFont="1" applyAlignment="1" applyProtection="1">
      <alignment horizontal="left" vertical="center"/>
      <protection hidden="1"/>
    </xf>
    <xf numFmtId="164" fontId="9" fillId="2" borderId="35" xfId="0" applyNumberFormat="1" applyFont="1" applyFill="1" applyBorder="1" applyAlignment="1" applyProtection="1">
      <alignment horizontal="right" vertical="center"/>
      <protection locked="0" hidden="1"/>
    </xf>
    <xf numFmtId="164" fontId="9" fillId="2" borderId="34" xfId="0" applyNumberFormat="1" applyFont="1" applyFill="1" applyBorder="1" applyAlignment="1" applyProtection="1">
      <alignment horizontal="right" vertical="center"/>
      <protection locked="0" hidden="1"/>
    </xf>
    <xf numFmtId="164" fontId="9" fillId="0" borderId="0" xfId="0" applyNumberFormat="1" applyFont="1" applyAlignment="1" applyProtection="1">
      <alignment horizontal="left" vertical="center"/>
      <protection hidden="1"/>
    </xf>
    <xf numFmtId="164" fontId="9" fillId="2" borderId="36" xfId="0" applyNumberFormat="1" applyFont="1" applyFill="1" applyBorder="1" applyAlignment="1" applyProtection="1">
      <alignment horizontal="right" vertical="center"/>
      <protection locked="0" hidden="1"/>
    </xf>
    <xf numFmtId="9" fontId="9" fillId="2" borderId="34" xfId="0" quotePrefix="1" applyNumberFormat="1" applyFont="1" applyFill="1" applyBorder="1" applyAlignment="1" applyProtection="1">
      <alignment horizontal="center" vertical="center"/>
      <protection locked="0" hidden="1"/>
    </xf>
    <xf numFmtId="0" fontId="11" fillId="0" borderId="0" xfId="0" applyFont="1" applyAlignment="1" applyProtection="1">
      <alignment horizontal="center" vertical="center"/>
      <protection hidden="1"/>
    </xf>
    <xf numFmtId="0" fontId="16" fillId="0" borderId="0" xfId="2" applyFont="1"/>
    <xf numFmtId="0" fontId="18" fillId="3" borderId="11" xfId="2" applyFont="1" applyFill="1" applyBorder="1" applyAlignment="1">
      <alignment horizontal="center"/>
    </xf>
    <xf numFmtId="0" fontId="14" fillId="0" borderId="19" xfId="2" applyFont="1" applyBorder="1"/>
    <xf numFmtId="0" fontId="16" fillId="0" borderId="19" xfId="2" applyFont="1" applyBorder="1"/>
    <xf numFmtId="0" fontId="17" fillId="0" borderId="15" xfId="2" applyFont="1" applyBorder="1"/>
    <xf numFmtId="0" fontId="19" fillId="7" borderId="19" xfId="2" applyFont="1" applyFill="1" applyBorder="1"/>
    <xf numFmtId="0" fontId="16" fillId="0" borderId="0" xfId="2" applyFont="1" applyAlignment="1">
      <alignment wrapText="1"/>
    </xf>
    <xf numFmtId="0" fontId="16" fillId="0" borderId="20" xfId="2" applyFont="1" applyBorder="1"/>
    <xf numFmtId="0" fontId="17" fillId="0" borderId="19" xfId="2" applyFont="1" applyBorder="1" applyAlignment="1">
      <alignment wrapText="1"/>
    </xf>
    <xf numFmtId="0" fontId="16" fillId="0" borderId="19" xfId="2" applyFont="1" applyBorder="1" applyAlignment="1">
      <alignment wrapText="1"/>
    </xf>
    <xf numFmtId="0" fontId="16" fillId="0" borderId="20" xfId="2" applyFont="1" applyBorder="1" applyAlignment="1">
      <alignment wrapText="1"/>
    </xf>
    <xf numFmtId="0" fontId="17" fillId="0" borderId="11" xfId="2" applyFont="1" applyBorder="1" applyAlignment="1">
      <alignment horizontal="left" vertical="center"/>
    </xf>
    <xf numFmtId="0" fontId="17" fillId="0" borderId="19" xfId="2" applyFont="1" applyBorder="1"/>
    <xf numFmtId="0" fontId="20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7" fillId="3" borderId="1" xfId="0" applyFont="1" applyFill="1" applyBorder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17" fillId="3" borderId="2" xfId="0" applyFont="1" applyFill="1" applyBorder="1" applyAlignment="1">
      <alignment horizontal="right" vertical="center"/>
    </xf>
    <xf numFmtId="0" fontId="14" fillId="6" borderId="11" xfId="0" applyFont="1" applyFill="1" applyBorder="1" applyAlignment="1" applyProtection="1">
      <alignment horizontal="center" vertical="center"/>
      <protection hidden="1"/>
    </xf>
    <xf numFmtId="0" fontId="14" fillId="0" borderId="0" xfId="0" applyFont="1" applyAlignment="1">
      <alignment horizontal="center" vertical="center"/>
    </xf>
    <xf numFmtId="0" fontId="9" fillId="0" borderId="4" xfId="0" applyFont="1" applyBorder="1" applyAlignment="1">
      <alignment horizontal="left" vertical="center"/>
    </xf>
    <xf numFmtId="14" fontId="9" fillId="0" borderId="4" xfId="0" applyNumberFormat="1" applyFont="1" applyBorder="1" applyAlignment="1">
      <alignment horizontal="left" vertical="center"/>
    </xf>
    <xf numFmtId="0" fontId="23" fillId="0" borderId="4" xfId="0" applyFont="1" applyBorder="1" applyAlignment="1">
      <alignment vertical="center" shrinkToFit="1"/>
    </xf>
    <xf numFmtId="14" fontId="19" fillId="0" borderId="37" xfId="0" applyNumberFormat="1" applyFont="1" applyBorder="1"/>
    <xf numFmtId="0" fontId="9" fillId="0" borderId="3" xfId="0" applyFont="1" applyBorder="1" applyAlignment="1">
      <alignment horizontal="left" vertical="center"/>
    </xf>
    <xf numFmtId="14" fontId="19" fillId="0" borderId="16" xfId="0" applyNumberFormat="1" applyFont="1" applyBorder="1"/>
    <xf numFmtId="0" fontId="9" fillId="4" borderId="10" xfId="0" applyFont="1" applyFill="1" applyBorder="1" applyAlignment="1" applyProtection="1">
      <alignment horizontal="center" vertical="center" wrapText="1"/>
      <protection hidden="1"/>
    </xf>
    <xf numFmtId="0" fontId="9" fillId="0" borderId="4" xfId="0" applyFont="1" applyBorder="1" applyAlignment="1">
      <alignment horizontal="center" vertical="center" wrapText="1"/>
    </xf>
    <xf numFmtId="164" fontId="16" fillId="4" borderId="16" xfId="0" applyNumberFormat="1" applyFont="1" applyFill="1" applyBorder="1" applyAlignment="1" applyProtection="1">
      <alignment horizontal="center" vertical="center"/>
      <protection hidden="1"/>
    </xf>
    <xf numFmtId="0" fontId="9" fillId="0" borderId="9" xfId="0" applyFont="1" applyBorder="1" applyAlignment="1">
      <alignment horizontal="center" vertical="center"/>
    </xf>
    <xf numFmtId="164" fontId="9" fillId="4" borderId="8" xfId="0" applyNumberFormat="1" applyFont="1" applyFill="1" applyBorder="1" applyAlignment="1" applyProtection="1">
      <alignment horizontal="center" vertical="center"/>
      <protection hidden="1"/>
    </xf>
    <xf numFmtId="0" fontId="9" fillId="0" borderId="5" xfId="0" applyFont="1" applyBorder="1" applyAlignment="1">
      <alignment horizontal="center" vertical="center"/>
    </xf>
    <xf numFmtId="164" fontId="9" fillId="5" borderId="10" xfId="0" applyNumberFormat="1" applyFont="1" applyFill="1" applyBorder="1" applyAlignment="1" applyProtection="1">
      <alignment horizontal="center" vertical="center"/>
      <protection hidden="1"/>
    </xf>
    <xf numFmtId="0" fontId="9" fillId="0" borderId="4" xfId="0" applyFont="1" applyBorder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16" fillId="0" borderId="0" xfId="0" applyFont="1" applyAlignment="1">
      <alignment horizontal="center" vertical="center"/>
    </xf>
    <xf numFmtId="0" fontId="17" fillId="3" borderId="7" xfId="0" applyFont="1" applyFill="1" applyBorder="1" applyAlignment="1">
      <alignment horizontal="right" vertical="center"/>
    </xf>
    <xf numFmtId="0" fontId="9" fillId="0" borderId="10" xfId="0" applyFont="1" applyBorder="1" applyAlignment="1">
      <alignment horizontal="center" vertical="center"/>
    </xf>
    <xf numFmtId="0" fontId="9" fillId="0" borderId="10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9" fillId="0" borderId="6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/>
    </xf>
    <xf numFmtId="0" fontId="14" fillId="3" borderId="11" xfId="0" applyFont="1" applyFill="1" applyBorder="1" applyAlignment="1" applyProtection="1">
      <alignment horizontal="center" vertical="center"/>
      <protection hidden="1"/>
    </xf>
    <xf numFmtId="0" fontId="14" fillId="3" borderId="14" xfId="0" applyFont="1" applyFill="1" applyBorder="1" applyAlignment="1" applyProtection="1">
      <alignment horizontal="center" vertical="center"/>
      <protection hidden="1"/>
    </xf>
    <xf numFmtId="0" fontId="9" fillId="3" borderId="11" xfId="0" applyFont="1" applyFill="1" applyBorder="1" applyAlignment="1" applyProtection="1">
      <alignment horizontal="center" vertical="center" wrapText="1"/>
      <protection hidden="1"/>
    </xf>
    <xf numFmtId="0" fontId="14" fillId="3" borderId="11" xfId="0" applyFont="1" applyFill="1" applyBorder="1" applyAlignment="1" applyProtection="1">
      <alignment horizontal="center" vertical="center" wrapText="1"/>
      <protection hidden="1"/>
    </xf>
    <xf numFmtId="164" fontId="14" fillId="3" borderId="13" xfId="0" applyNumberFormat="1" applyFont="1" applyFill="1" applyBorder="1" applyAlignment="1" applyProtection="1">
      <alignment horizontal="center" vertical="center" wrapText="1"/>
      <protection hidden="1"/>
    </xf>
    <xf numFmtId="164" fontId="14" fillId="6" borderId="11" xfId="0" applyNumberFormat="1" applyFont="1" applyFill="1" applyBorder="1" applyAlignment="1" applyProtection="1">
      <alignment horizontal="center" vertical="center" wrapText="1"/>
      <protection hidden="1"/>
    </xf>
    <xf numFmtId="0" fontId="9" fillId="3" borderId="11" xfId="0" applyFont="1" applyFill="1" applyBorder="1" applyAlignment="1">
      <alignment horizontal="left" vertical="center"/>
    </xf>
    <xf numFmtId="0" fontId="9" fillId="0" borderId="0" xfId="0" applyFont="1" applyAlignment="1">
      <alignment horizontal="center" vertical="center" wrapText="1"/>
    </xf>
    <xf numFmtId="0" fontId="14" fillId="0" borderId="0" xfId="0" applyFont="1" applyAlignment="1">
      <alignment horizontal="right" vertical="center"/>
    </xf>
    <xf numFmtId="165" fontId="9" fillId="0" borderId="0" xfId="0" applyNumberFormat="1" applyFont="1" applyAlignment="1">
      <alignment horizontal="center" vertical="center"/>
    </xf>
    <xf numFmtId="0" fontId="16" fillId="0" borderId="0" xfId="0" applyFont="1"/>
    <xf numFmtId="0" fontId="23" fillId="0" borderId="0" xfId="0" applyFont="1"/>
    <xf numFmtId="0" fontId="14" fillId="3" borderId="11" xfId="0" applyFont="1" applyFill="1" applyBorder="1" applyAlignment="1" applyProtection="1">
      <alignment horizontal="left" vertical="center"/>
      <protection hidden="1"/>
    </xf>
    <xf numFmtId="164" fontId="14" fillId="0" borderId="15" xfId="0" applyNumberFormat="1" applyFont="1" applyBorder="1" applyAlignment="1" applyProtection="1">
      <alignment horizontal="center" vertical="center"/>
      <protection hidden="1"/>
    </xf>
    <xf numFmtId="164" fontId="27" fillId="0" borderId="4" xfId="0" applyNumberFormat="1" applyFont="1" applyBorder="1" applyAlignment="1" applyProtection="1">
      <alignment horizontal="center" vertical="center"/>
      <protection hidden="1"/>
    </xf>
    <xf numFmtId="0" fontId="14" fillId="0" borderId="0" xfId="0" applyFont="1" applyAlignment="1">
      <alignment horizontal="left" vertical="center"/>
    </xf>
    <xf numFmtId="0" fontId="14" fillId="3" borderId="28" xfId="0" applyFont="1" applyFill="1" applyBorder="1" applyAlignment="1" applyProtection="1">
      <alignment horizontal="center" vertical="center"/>
      <protection hidden="1"/>
    </xf>
    <xf numFmtId="0" fontId="23" fillId="0" borderId="38" xfId="0" applyFont="1" applyBorder="1" applyAlignment="1" applyProtection="1">
      <alignment vertical="center" shrinkToFit="1"/>
      <protection locked="0"/>
    </xf>
    <xf numFmtId="164" fontId="12" fillId="0" borderId="20" xfId="0" applyNumberFormat="1" applyFont="1" applyBorder="1" applyAlignment="1" applyProtection="1">
      <alignment horizontal="center" shrinkToFit="1"/>
      <protection hidden="1"/>
    </xf>
    <xf numFmtId="14" fontId="9" fillId="0" borderId="10" xfId="0" applyNumberFormat="1" applyFont="1" applyBorder="1" applyAlignment="1">
      <alignment horizontal="left" vertical="center"/>
    </xf>
    <xf numFmtId="0" fontId="23" fillId="0" borderId="10" xfId="0" applyFont="1" applyBorder="1" applyAlignment="1">
      <alignment vertical="center" shrinkToFit="1"/>
    </xf>
    <xf numFmtId="14" fontId="19" fillId="0" borderId="39" xfId="0" applyNumberFormat="1" applyFont="1" applyBorder="1"/>
    <xf numFmtId="0" fontId="9" fillId="0" borderId="8" xfId="0" applyFont="1" applyBorder="1" applyAlignment="1">
      <alignment horizontal="left" vertical="center"/>
    </xf>
    <xf numFmtId="14" fontId="19" fillId="0" borderId="40" xfId="0" applyNumberFormat="1" applyFont="1" applyBorder="1"/>
    <xf numFmtId="0" fontId="9" fillId="0" borderId="10" xfId="0" applyFont="1" applyBorder="1" applyAlignment="1">
      <alignment horizontal="center" vertical="center" wrapText="1"/>
    </xf>
    <xf numFmtId="164" fontId="16" fillId="4" borderId="40" xfId="0" applyNumberFormat="1" applyFont="1" applyFill="1" applyBorder="1" applyAlignment="1" applyProtection="1">
      <alignment horizontal="center" vertical="center"/>
      <protection hidden="1"/>
    </xf>
    <xf numFmtId="0" fontId="9" fillId="0" borderId="41" xfId="0" applyFont="1" applyBorder="1" applyAlignment="1">
      <alignment horizontal="center" vertical="center"/>
    </xf>
    <xf numFmtId="0" fontId="9" fillId="0" borderId="42" xfId="0" applyFont="1" applyBorder="1" applyAlignment="1">
      <alignment horizontal="center" vertical="center"/>
    </xf>
    <xf numFmtId="0" fontId="14" fillId="3" borderId="11" xfId="0" applyFont="1" applyFill="1" applyBorder="1" applyAlignment="1" applyProtection="1">
      <alignment horizontal="center" vertical="center" shrinkToFit="1"/>
      <protection hidden="1"/>
    </xf>
    <xf numFmtId="0" fontId="25" fillId="8" borderId="43" xfId="0" applyFont="1" applyFill="1" applyBorder="1" applyAlignment="1">
      <alignment horizontal="center" vertical="center" wrapText="1"/>
    </xf>
    <xf numFmtId="49" fontId="14" fillId="3" borderId="44" xfId="0" applyNumberFormat="1" applyFont="1" applyFill="1" applyBorder="1" applyAlignment="1" applyProtection="1">
      <alignment horizontal="center" vertical="center" wrapText="1"/>
      <protection hidden="1"/>
    </xf>
    <xf numFmtId="0" fontId="22" fillId="3" borderId="11" xfId="0" applyFont="1" applyFill="1" applyBorder="1" applyAlignment="1" applyProtection="1">
      <alignment horizontal="center" vertical="center" wrapText="1" shrinkToFit="1"/>
      <protection hidden="1"/>
    </xf>
    <xf numFmtId="49" fontId="14" fillId="3" borderId="11" xfId="0" applyNumberFormat="1" applyFont="1" applyFill="1" applyBorder="1" applyAlignment="1" applyProtection="1">
      <alignment horizontal="center" vertical="center" wrapText="1"/>
      <protection hidden="1"/>
    </xf>
    <xf numFmtId="0" fontId="28" fillId="0" borderId="0" xfId="0" applyFont="1" applyAlignment="1">
      <alignment wrapText="1"/>
    </xf>
    <xf numFmtId="164" fontId="9" fillId="2" borderId="0" xfId="0" applyNumberFormat="1" applyFont="1" applyFill="1" applyAlignment="1" applyProtection="1">
      <alignment horizontal="right" vertical="center"/>
      <protection locked="0" hidden="1"/>
    </xf>
    <xf numFmtId="0" fontId="12" fillId="2" borderId="0" xfId="0" applyFont="1" applyFill="1" applyAlignment="1" applyProtection="1">
      <alignment horizontal="center" vertical="center"/>
      <protection hidden="1"/>
    </xf>
    <xf numFmtId="0" fontId="13" fillId="0" borderId="0" xfId="0" applyFont="1" applyAlignment="1">
      <alignment vertical="center"/>
    </xf>
    <xf numFmtId="0" fontId="9" fillId="0" borderId="0" xfId="0" applyFont="1" applyAlignment="1" applyProtection="1">
      <alignment horizontal="left" vertical="center" shrinkToFit="1"/>
      <protection hidden="1"/>
    </xf>
    <xf numFmtId="49" fontId="29" fillId="3" borderId="14" xfId="2" applyNumberFormat="1" applyFont="1" applyFill="1" applyBorder="1" applyAlignment="1">
      <alignment horizontal="left" vertical="center" wrapText="1"/>
    </xf>
    <xf numFmtId="49" fontId="29" fillId="3" borderId="27" xfId="2" applyNumberFormat="1" applyFont="1" applyFill="1" applyBorder="1" applyAlignment="1">
      <alignment horizontal="left" vertical="center" wrapText="1"/>
    </xf>
    <xf numFmtId="49" fontId="29" fillId="3" borderId="28" xfId="2" applyNumberFormat="1" applyFont="1" applyFill="1" applyBorder="1" applyAlignment="1">
      <alignment horizontal="left" vertical="center" wrapText="1"/>
    </xf>
    <xf numFmtId="0" fontId="33" fillId="0" borderId="15" xfId="0" applyFont="1" applyBorder="1" applyAlignment="1">
      <alignment horizontal="left" vertical="center"/>
    </xf>
    <xf numFmtId="0" fontId="33" fillId="0" borderId="20" xfId="0" applyFont="1" applyBorder="1" applyAlignment="1">
      <alignment horizontal="left" vertical="center"/>
    </xf>
    <xf numFmtId="0" fontId="21" fillId="0" borderId="14" xfId="0" applyFont="1" applyBorder="1" applyAlignment="1">
      <alignment horizontal="left" vertical="center" shrinkToFit="1"/>
    </xf>
    <xf numFmtId="0" fontId="21" fillId="0" borderId="27" xfId="0" applyFont="1" applyBorder="1" applyAlignment="1">
      <alignment horizontal="left" vertical="center" shrinkToFit="1"/>
    </xf>
    <xf numFmtId="0" fontId="21" fillId="0" borderId="28" xfId="0" applyFont="1" applyBorder="1" applyAlignment="1">
      <alignment horizontal="left" vertical="center" shrinkToFit="1"/>
    </xf>
    <xf numFmtId="0" fontId="14" fillId="0" borderId="14" xfId="0" applyFont="1" applyBorder="1" applyAlignment="1" applyProtection="1">
      <alignment horizontal="left" vertical="center"/>
      <protection hidden="1"/>
    </xf>
    <xf numFmtId="0" fontId="14" fillId="0" borderId="27" xfId="0" applyFont="1" applyBorder="1" applyAlignment="1" applyProtection="1">
      <alignment horizontal="left" vertical="center"/>
      <protection hidden="1"/>
    </xf>
    <xf numFmtId="0" fontId="14" fillId="0" borderId="28" xfId="0" applyFont="1" applyBorder="1" applyAlignment="1" applyProtection="1">
      <alignment horizontal="left" vertical="center"/>
      <protection hidden="1"/>
    </xf>
    <xf numFmtId="165" fontId="9" fillId="3" borderId="14" xfId="0" applyNumberFormat="1" applyFont="1" applyFill="1" applyBorder="1" applyAlignment="1" applyProtection="1">
      <alignment horizontal="center" vertical="center"/>
      <protection hidden="1"/>
    </xf>
    <xf numFmtId="165" fontId="9" fillId="3" borderId="28" xfId="0" applyNumberFormat="1" applyFont="1" applyFill="1" applyBorder="1" applyAlignment="1" applyProtection="1">
      <alignment horizontal="center" vertical="center"/>
      <protection hidden="1"/>
    </xf>
    <xf numFmtId="0" fontId="35" fillId="3" borderId="17" xfId="0" applyFont="1" applyFill="1" applyBorder="1" applyAlignment="1" applyProtection="1">
      <alignment horizontal="center" vertical="center" shrinkToFit="1"/>
      <protection hidden="1"/>
    </xf>
    <xf numFmtId="0" fontId="35" fillId="3" borderId="21" xfId="0" applyFont="1" applyFill="1" applyBorder="1" applyAlignment="1" applyProtection="1">
      <alignment horizontal="center" vertical="center" shrinkToFit="1"/>
      <protection hidden="1"/>
    </xf>
    <xf numFmtId="0" fontId="35" fillId="3" borderId="22" xfId="0" applyFont="1" applyFill="1" applyBorder="1" applyAlignment="1" applyProtection="1">
      <alignment horizontal="center" vertical="center" shrinkToFit="1"/>
      <protection hidden="1"/>
    </xf>
    <xf numFmtId="0" fontId="35" fillId="3" borderId="18" xfId="0" applyFont="1" applyFill="1" applyBorder="1" applyAlignment="1" applyProtection="1">
      <alignment horizontal="center" vertical="center" shrinkToFit="1"/>
      <protection hidden="1"/>
    </xf>
    <xf numFmtId="0" fontId="35" fillId="3" borderId="25" xfId="0" applyFont="1" applyFill="1" applyBorder="1" applyAlignment="1" applyProtection="1">
      <alignment horizontal="center" vertical="center" shrinkToFit="1"/>
      <protection hidden="1"/>
    </xf>
    <xf numFmtId="0" fontId="35" fillId="3" borderId="26" xfId="0" applyFont="1" applyFill="1" applyBorder="1" applyAlignment="1" applyProtection="1">
      <alignment horizontal="center" vertical="center" shrinkToFit="1"/>
      <protection hidden="1"/>
    </xf>
    <xf numFmtId="0" fontId="17" fillId="0" borderId="17" xfId="0" applyFont="1" applyBorder="1" applyAlignment="1" applyProtection="1">
      <alignment horizontal="left" vertical="center" wrapText="1"/>
      <protection hidden="1"/>
    </xf>
    <xf numFmtId="0" fontId="16" fillId="0" borderId="21" xfId="0" applyFont="1" applyBorder="1" applyAlignment="1" applyProtection="1">
      <alignment horizontal="left" vertical="center" wrapText="1"/>
      <protection hidden="1"/>
    </xf>
    <xf numFmtId="0" fontId="16" fillId="0" borderId="22" xfId="0" applyFont="1" applyBorder="1" applyAlignment="1" applyProtection="1">
      <alignment horizontal="left" vertical="center" wrapText="1"/>
      <protection hidden="1"/>
    </xf>
    <xf numFmtId="0" fontId="16" fillId="0" borderId="18" xfId="0" applyFont="1" applyBorder="1" applyAlignment="1" applyProtection="1">
      <alignment horizontal="left" vertical="center" wrapText="1"/>
      <protection hidden="1"/>
    </xf>
    <xf numFmtId="0" fontId="16" fillId="0" borderId="25" xfId="0" applyFont="1" applyBorder="1" applyAlignment="1" applyProtection="1">
      <alignment horizontal="left" vertical="center" wrapText="1"/>
      <protection hidden="1"/>
    </xf>
    <xf numFmtId="0" fontId="16" fillId="0" borderId="26" xfId="0" applyFont="1" applyBorder="1" applyAlignment="1" applyProtection="1">
      <alignment horizontal="left" vertical="center" wrapText="1"/>
      <protection hidden="1"/>
    </xf>
    <xf numFmtId="0" fontId="33" fillId="0" borderId="0" xfId="0" applyFont="1" applyAlignment="1">
      <alignment horizontal="left" vertical="center" wrapText="1"/>
    </xf>
    <xf numFmtId="0" fontId="33" fillId="0" borderId="24" xfId="0" applyFont="1" applyBorder="1" applyAlignment="1">
      <alignment horizontal="left" vertical="center" wrapText="1"/>
    </xf>
    <xf numFmtId="0" fontId="33" fillId="0" borderId="25" xfId="0" applyFont="1" applyBorder="1" applyAlignment="1">
      <alignment horizontal="left" vertical="center" wrapText="1"/>
    </xf>
    <xf numFmtId="0" fontId="33" fillId="0" borderId="26" xfId="0" applyFont="1" applyBorder="1" applyAlignment="1">
      <alignment horizontal="left" vertical="center" wrapText="1"/>
    </xf>
    <xf numFmtId="0" fontId="14" fillId="3" borderId="28" xfId="0" applyFont="1" applyFill="1" applyBorder="1" applyAlignment="1" applyProtection="1">
      <alignment horizontal="center" vertical="center"/>
      <protection hidden="1"/>
    </xf>
    <xf numFmtId="0" fontId="14" fillId="3" borderId="11" xfId="0" applyFont="1" applyFill="1" applyBorder="1" applyAlignment="1" applyProtection="1">
      <alignment horizontal="center" vertical="center"/>
      <protection hidden="1"/>
    </xf>
    <xf numFmtId="0" fontId="14" fillId="3" borderId="13" xfId="0" applyFont="1" applyFill="1" applyBorder="1" applyAlignment="1" applyProtection="1">
      <alignment horizontal="center" vertical="center"/>
      <protection hidden="1"/>
    </xf>
    <xf numFmtId="0" fontId="14" fillId="3" borderId="45" xfId="0" applyFont="1" applyFill="1" applyBorder="1" applyAlignment="1" applyProtection="1">
      <alignment horizontal="center" vertical="center"/>
      <protection hidden="1"/>
    </xf>
    <xf numFmtId="0" fontId="14" fillId="5" borderId="32" xfId="0" applyFont="1" applyFill="1" applyBorder="1" applyAlignment="1" applyProtection="1">
      <alignment horizontal="right" vertical="center"/>
      <protection hidden="1"/>
    </xf>
    <xf numFmtId="0" fontId="14" fillId="5" borderId="33" xfId="0" applyFont="1" applyFill="1" applyBorder="1" applyAlignment="1" applyProtection="1">
      <alignment horizontal="right" vertical="center"/>
      <protection hidden="1"/>
    </xf>
    <xf numFmtId="0" fontId="14" fillId="5" borderId="1" xfId="0" applyFont="1" applyFill="1" applyBorder="1" applyAlignment="1" applyProtection="1">
      <alignment horizontal="right" vertical="center"/>
      <protection hidden="1"/>
    </xf>
    <xf numFmtId="0" fontId="36" fillId="6" borderId="5" xfId="0" applyFont="1" applyFill="1" applyBorder="1" applyAlignment="1" applyProtection="1">
      <alignment horizontal="right" vertical="center"/>
      <protection hidden="1"/>
    </xf>
    <xf numFmtId="0" fontId="36" fillId="6" borderId="31" xfId="0" applyFont="1" applyFill="1" applyBorder="1" applyAlignment="1" applyProtection="1">
      <alignment horizontal="right" vertical="center"/>
      <protection hidden="1"/>
    </xf>
    <xf numFmtId="0" fontId="36" fillId="6" borderId="2" xfId="0" applyFont="1" applyFill="1" applyBorder="1" applyAlignment="1" applyProtection="1">
      <alignment horizontal="right" vertical="center"/>
      <protection hidden="1"/>
    </xf>
    <xf numFmtId="0" fontId="12" fillId="2" borderId="29" xfId="0" applyFont="1" applyFill="1" applyBorder="1" applyAlignment="1" applyProtection="1">
      <alignment horizontal="right"/>
      <protection hidden="1"/>
    </xf>
    <xf numFmtId="0" fontId="12" fillId="2" borderId="30" xfId="0" applyFont="1" applyFill="1" applyBorder="1" applyAlignment="1" applyProtection="1">
      <alignment horizontal="right"/>
      <protection hidden="1"/>
    </xf>
    <xf numFmtId="0" fontId="12" fillId="2" borderId="7" xfId="0" applyFont="1" applyFill="1" applyBorder="1" applyAlignment="1" applyProtection="1">
      <alignment horizontal="right"/>
      <protection hidden="1"/>
    </xf>
    <xf numFmtId="0" fontId="24" fillId="0" borderId="17" xfId="0" applyFont="1" applyBorder="1" applyAlignment="1">
      <alignment horizontal="center" vertical="center" wrapText="1"/>
    </xf>
    <xf numFmtId="0" fontId="24" fillId="0" borderId="21" xfId="0" applyFont="1" applyBorder="1" applyAlignment="1">
      <alignment horizontal="center" vertical="center" wrapText="1"/>
    </xf>
    <xf numFmtId="0" fontId="24" fillId="0" borderId="23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4" fillId="0" borderId="18" xfId="0" applyFont="1" applyBorder="1" applyAlignment="1">
      <alignment horizontal="center" vertical="center" wrapText="1"/>
    </xf>
    <xf numFmtId="0" fontId="24" fillId="0" borderId="25" xfId="0" applyFont="1" applyBorder="1" applyAlignment="1">
      <alignment horizontal="center" vertical="center" wrapText="1"/>
    </xf>
    <xf numFmtId="0" fontId="24" fillId="0" borderId="22" xfId="0" applyFont="1" applyBorder="1" applyAlignment="1">
      <alignment horizontal="center" vertical="center" wrapText="1"/>
    </xf>
    <xf numFmtId="0" fontId="24" fillId="0" borderId="24" xfId="0" applyFont="1" applyBorder="1" applyAlignment="1">
      <alignment horizontal="center" vertical="center" wrapText="1"/>
    </xf>
    <xf numFmtId="0" fontId="24" fillId="0" borderId="26" xfId="0" applyFont="1" applyBorder="1" applyAlignment="1">
      <alignment horizontal="center" vertical="center" wrapText="1"/>
    </xf>
    <xf numFmtId="0" fontId="25" fillId="0" borderId="17" xfId="0" applyFont="1" applyBorder="1" applyAlignment="1">
      <alignment horizontal="center" vertical="center" wrapText="1"/>
    </xf>
    <xf numFmtId="0" fontId="25" fillId="0" borderId="21" xfId="0" applyFont="1" applyBorder="1" applyAlignment="1">
      <alignment horizontal="center" vertical="center" wrapText="1"/>
    </xf>
    <xf numFmtId="0" fontId="25" fillId="0" borderId="22" xfId="0" applyFont="1" applyBorder="1" applyAlignment="1">
      <alignment horizontal="center" vertical="center" wrapText="1"/>
    </xf>
    <xf numFmtId="0" fontId="25" fillId="0" borderId="23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5" fillId="0" borderId="24" xfId="0" applyFont="1" applyBorder="1" applyAlignment="1">
      <alignment horizontal="center" vertical="center" wrapText="1"/>
    </xf>
    <xf numFmtId="0" fontId="25" fillId="0" borderId="18" xfId="0" applyFont="1" applyBorder="1" applyAlignment="1">
      <alignment horizontal="center" vertical="center" wrapText="1"/>
    </xf>
    <xf numFmtId="0" fontId="25" fillId="0" borderId="25" xfId="0" applyFont="1" applyBorder="1" applyAlignment="1">
      <alignment horizontal="center" vertical="center" wrapText="1"/>
    </xf>
    <xf numFmtId="0" fontId="25" fillId="0" borderId="26" xfId="0" applyFont="1" applyBorder="1" applyAlignment="1">
      <alignment horizontal="center" vertical="center" wrapText="1"/>
    </xf>
    <xf numFmtId="0" fontId="9" fillId="2" borderId="35" xfId="0" applyNumberFormat="1" applyFont="1" applyFill="1" applyBorder="1" applyAlignment="1" applyProtection="1">
      <alignment horizontal="right" vertical="center"/>
      <protection locked="0" hidden="1"/>
    </xf>
  </cellXfs>
  <cellStyles count="4">
    <cellStyle name="Euro" xfId="1" xr:uid="{00000000-0005-0000-0000-000000000000}"/>
    <cellStyle name="Normale" xfId="0" builtinId="0" customBuiltin="1"/>
    <cellStyle name="Normale 2" xfId="2" xr:uid="{00000000-0005-0000-0000-000002000000}"/>
    <cellStyle name="Text" xfId="3" xr:uid="{00000000-0005-0000-0000-000003000000}"/>
  </cellStyles>
  <dxfs count="5">
    <dxf>
      <font>
        <color theme="1"/>
      </font>
    </dxf>
    <dxf>
      <font>
        <color rgb="FFFFFFCC"/>
      </font>
    </dxf>
    <dxf>
      <font>
        <color rgb="FFFFFFCC"/>
      </font>
    </dxf>
    <dxf>
      <font>
        <color rgb="FFFFFFCC"/>
      </font>
    </dxf>
    <dxf>
      <font>
        <color rgb="FFFFFFCC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glio2">
    <pageSetUpPr fitToPage="1"/>
  </sheetPr>
  <dimension ref="A2:U61"/>
  <sheetViews>
    <sheetView showGridLines="0" tabSelected="1" topLeftCell="A2" zoomScale="178" zoomScaleNormal="125" workbookViewId="0">
      <selection activeCell="E23" sqref="E23:U23"/>
    </sheetView>
  </sheetViews>
  <sheetFormatPr baseColWidth="10" defaultColWidth="0" defaultRowHeight="14" customHeight="1" x14ac:dyDescent="0.2"/>
  <cols>
    <col min="1" max="1" width="7.6640625" style="1" customWidth="1"/>
    <col min="2" max="2" width="3.6640625" style="4" customWidth="1"/>
    <col min="3" max="3" width="7.6640625" style="9" customWidth="1"/>
    <col min="4" max="4" width="1.6640625" style="1" customWidth="1"/>
    <col min="5" max="8" width="7.6640625" style="1" customWidth="1"/>
    <col min="9" max="9" width="8.6640625" style="1" customWidth="1"/>
    <col min="10" max="10" width="2.6640625" style="1" customWidth="1"/>
    <col min="11" max="21" width="7.6640625" style="1" customWidth="1"/>
    <col min="22" max="16384" width="7.6640625" style="1" hidden="1"/>
  </cols>
  <sheetData>
    <row r="2" spans="2:10" ht="14" customHeight="1" x14ac:dyDescent="0.2">
      <c r="B2" s="2" t="s">
        <v>104</v>
      </c>
      <c r="C2" s="3"/>
      <c r="D2" s="3"/>
      <c r="E2" s="3"/>
      <c r="F2" s="3"/>
      <c r="G2" s="3"/>
      <c r="H2" s="3"/>
    </row>
    <row r="3" spans="2:10" ht="14" customHeight="1" x14ac:dyDescent="0.2">
      <c r="B3" s="2"/>
      <c r="C3" s="3"/>
      <c r="D3" s="3"/>
      <c r="E3" s="3"/>
      <c r="F3" s="3"/>
      <c r="G3" s="3"/>
      <c r="H3" s="3"/>
    </row>
    <row r="4" spans="2:10" ht="14" customHeight="1" x14ac:dyDescent="0.2">
      <c r="B4" s="91" t="s">
        <v>82</v>
      </c>
      <c r="C4" s="91"/>
      <c r="D4" s="91"/>
      <c r="E4" s="91"/>
      <c r="F4" s="91"/>
      <c r="G4" s="91"/>
      <c r="H4" s="91"/>
      <c r="I4" s="92"/>
      <c r="J4" s="92"/>
    </row>
    <row r="5" spans="2:10" ht="14" customHeight="1" x14ac:dyDescent="0.2">
      <c r="C5" s="5"/>
    </row>
    <row r="6" spans="2:10" ht="14" customHeight="1" thickBot="1" x14ac:dyDescent="0.25">
      <c r="B6" s="6" t="s">
        <v>2</v>
      </c>
      <c r="C6" s="1"/>
    </row>
    <row r="7" spans="2:10" ht="14" customHeight="1" thickBot="1" x14ac:dyDescent="0.25">
      <c r="B7" s="4" t="s">
        <v>0</v>
      </c>
      <c r="C7" s="7">
        <v>198</v>
      </c>
      <c r="D7" s="1" t="s">
        <v>1</v>
      </c>
      <c r="E7" s="1" t="s">
        <v>58</v>
      </c>
      <c r="G7" s="4"/>
    </row>
    <row r="8" spans="2:10" ht="14" customHeight="1" thickBot="1" x14ac:dyDescent="0.25">
      <c r="B8" s="4" t="s">
        <v>0</v>
      </c>
      <c r="C8" s="8">
        <v>148</v>
      </c>
      <c r="D8" s="1" t="s">
        <v>1</v>
      </c>
      <c r="E8" s="1" t="s">
        <v>59</v>
      </c>
      <c r="G8" s="4"/>
    </row>
    <row r="9" spans="2:10" ht="14" customHeight="1" x14ac:dyDescent="0.2">
      <c r="B9" s="4" t="s">
        <v>0</v>
      </c>
      <c r="C9" s="8">
        <v>82</v>
      </c>
      <c r="D9" s="1" t="s">
        <v>1</v>
      </c>
      <c r="E9" s="1" t="s">
        <v>106</v>
      </c>
      <c r="G9" s="4"/>
    </row>
    <row r="10" spans="2:10" ht="14" customHeight="1" thickBot="1" x14ac:dyDescent="0.25">
      <c r="B10" s="1"/>
      <c r="C10" s="1"/>
    </row>
    <row r="11" spans="2:10" ht="14" customHeight="1" thickBot="1" x14ac:dyDescent="0.25">
      <c r="B11" s="4" t="s">
        <v>0</v>
      </c>
      <c r="C11" s="7">
        <v>172</v>
      </c>
      <c r="D11" s="1" t="s">
        <v>1</v>
      </c>
      <c r="E11" s="1" t="s">
        <v>60</v>
      </c>
    </row>
    <row r="12" spans="2:10" ht="14" customHeight="1" thickBot="1" x14ac:dyDescent="0.25">
      <c r="B12" s="4" t="s">
        <v>0</v>
      </c>
      <c r="C12" s="8">
        <v>122</v>
      </c>
      <c r="D12" s="1" t="s">
        <v>1</v>
      </c>
      <c r="E12" s="1" t="s">
        <v>61</v>
      </c>
    </row>
    <row r="13" spans="2:10" ht="14" customHeight="1" x14ac:dyDescent="0.2">
      <c r="B13" s="4" t="s">
        <v>0</v>
      </c>
      <c r="C13" s="8">
        <v>67</v>
      </c>
      <c r="D13" s="1" t="s">
        <v>1</v>
      </c>
      <c r="E13" s="1" t="s">
        <v>105</v>
      </c>
    </row>
    <row r="14" spans="2:10" ht="14" customHeight="1" x14ac:dyDescent="0.2">
      <c r="C14" s="1"/>
    </row>
    <row r="15" spans="2:10" ht="14" customHeight="1" x14ac:dyDescent="0.2">
      <c r="B15" s="6" t="s">
        <v>55</v>
      </c>
    </row>
    <row r="16" spans="2:10" ht="14" customHeight="1" thickBot="1" x14ac:dyDescent="0.25">
      <c r="B16" s="4" t="s">
        <v>0</v>
      </c>
      <c r="C16" s="10">
        <v>0</v>
      </c>
      <c r="D16" s="1" t="s">
        <v>1</v>
      </c>
      <c r="E16" s="1" t="s">
        <v>73</v>
      </c>
    </row>
    <row r="17" spans="2:21" ht="14" customHeight="1" thickBot="1" x14ac:dyDescent="0.25">
      <c r="B17" s="4" t="s">
        <v>0</v>
      </c>
      <c r="C17" s="11" t="s">
        <v>69</v>
      </c>
      <c r="D17" s="1" t="s">
        <v>1</v>
      </c>
      <c r="E17" s="1" t="s">
        <v>74</v>
      </c>
    </row>
    <row r="18" spans="2:21" ht="14" customHeight="1" thickBot="1" x14ac:dyDescent="0.25">
      <c r="B18" s="4" t="s">
        <v>0</v>
      </c>
      <c r="C18" s="154">
        <v>20</v>
      </c>
      <c r="D18" s="1" t="s">
        <v>1</v>
      </c>
      <c r="E18" s="9" t="str">
        <f>"È prevista una gratuità per ogni "&amp;C18&amp;" partecipanti paganti"</f>
        <v>È prevista una gratuità per ogni 20 partecipanti paganti</v>
      </c>
    </row>
    <row r="19" spans="2:21" ht="14" customHeight="1" x14ac:dyDescent="0.2">
      <c r="B19" s="4" t="s">
        <v>0</v>
      </c>
      <c r="C19" s="90">
        <v>5</v>
      </c>
      <c r="D19" s="1" t="s">
        <v>1</v>
      </c>
      <c r="E19" s="9" t="s">
        <v>75</v>
      </c>
    </row>
    <row r="21" spans="2:21" ht="14" customHeight="1" x14ac:dyDescent="0.2">
      <c r="B21" s="6" t="s">
        <v>7</v>
      </c>
    </row>
    <row r="22" spans="2:21" ht="14" customHeight="1" thickBot="1" x14ac:dyDescent="0.25">
      <c r="B22" s="4" t="s">
        <v>0</v>
      </c>
      <c r="C22" s="10">
        <v>10</v>
      </c>
      <c r="D22" s="1" t="s">
        <v>1</v>
      </c>
      <c r="E22" s="93" t="s">
        <v>111</v>
      </c>
      <c r="F22" s="93"/>
      <c r="G22" s="93"/>
      <c r="H22" s="93"/>
      <c r="I22" s="93"/>
      <c r="J22" s="93"/>
      <c r="K22" s="93"/>
      <c r="L22" s="93"/>
      <c r="M22" s="93"/>
      <c r="N22" s="93"/>
      <c r="O22" s="93"/>
      <c r="P22" s="93"/>
      <c r="Q22" s="93"/>
      <c r="R22" s="93"/>
      <c r="S22" s="93"/>
      <c r="T22" s="93"/>
      <c r="U22" s="93"/>
    </row>
    <row r="23" spans="2:21" ht="14" customHeight="1" thickBot="1" x14ac:dyDescent="0.25">
      <c r="B23" s="4" t="s">
        <v>0</v>
      </c>
      <c r="C23" s="10">
        <v>20</v>
      </c>
      <c r="D23" s="1" t="s">
        <v>1</v>
      </c>
      <c r="E23" s="93" t="s">
        <v>62</v>
      </c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</row>
    <row r="24" spans="2:21" ht="14" customHeight="1" thickBot="1" x14ac:dyDescent="0.25">
      <c r="B24" s="4" t="s">
        <v>0</v>
      </c>
      <c r="C24" s="7">
        <v>16</v>
      </c>
      <c r="D24" s="1" t="s">
        <v>1</v>
      </c>
      <c r="E24" s="1" t="s">
        <v>8</v>
      </c>
    </row>
    <row r="25" spans="2:21" ht="14" customHeight="1" thickBot="1" x14ac:dyDescent="0.25">
      <c r="B25" s="4" t="s">
        <v>0</v>
      </c>
      <c r="C25" s="7">
        <v>7</v>
      </c>
      <c r="D25" s="1" t="s">
        <v>1</v>
      </c>
      <c r="E25" s="1" t="s">
        <v>41</v>
      </c>
    </row>
    <row r="26" spans="2:21" ht="14" customHeight="1" x14ac:dyDescent="0.2">
      <c r="C26" s="90"/>
      <c r="E26" s="9" t="s">
        <v>103</v>
      </c>
    </row>
    <row r="27" spans="2:21" ht="14" customHeight="1" thickBot="1" x14ac:dyDescent="0.25">
      <c r="B27" s="12"/>
      <c r="C27" s="12"/>
      <c r="D27" s="12"/>
      <c r="E27" s="12"/>
      <c r="F27" s="12"/>
      <c r="G27" s="12"/>
      <c r="H27" s="12"/>
    </row>
    <row r="28" spans="2:21" s="13" customFormat="1" ht="30" customHeight="1" thickBot="1" x14ac:dyDescent="0.2">
      <c r="B28" s="94" t="s">
        <v>102</v>
      </c>
      <c r="C28" s="95"/>
      <c r="D28" s="95"/>
      <c r="E28" s="95"/>
      <c r="F28" s="95"/>
      <c r="G28" s="95"/>
      <c r="H28" s="95"/>
      <c r="I28" s="95"/>
      <c r="J28" s="95"/>
      <c r="K28" s="95"/>
      <c r="L28" s="95"/>
      <c r="M28" s="96"/>
    </row>
    <row r="31" spans="2:21" ht="14" customHeight="1" x14ac:dyDescent="0.2">
      <c r="C31" s="1"/>
    </row>
    <row r="44" s="13" customFormat="1" ht="14" customHeight="1" x14ac:dyDescent="0.15"/>
    <row r="45" s="13" customFormat="1" ht="14" customHeight="1" x14ac:dyDescent="0.15"/>
    <row r="46" s="13" customFormat="1" ht="14" customHeight="1" x14ac:dyDescent="0.15"/>
    <row r="47" s="13" customFormat="1" ht="14" customHeight="1" x14ac:dyDescent="0.15"/>
    <row r="48" s="13" customFormat="1" ht="14" customHeight="1" x14ac:dyDescent="0.15"/>
    <row r="49" s="13" customFormat="1" ht="14" customHeight="1" x14ac:dyDescent="0.15"/>
    <row r="50" s="13" customFormat="1" ht="14" customHeight="1" x14ac:dyDescent="0.15"/>
    <row r="51" s="13" customFormat="1" ht="14" customHeight="1" x14ac:dyDescent="0.15"/>
    <row r="52" s="13" customFormat="1" ht="14" customHeight="1" x14ac:dyDescent="0.15"/>
    <row r="53" s="13" customFormat="1" ht="14" customHeight="1" x14ac:dyDescent="0.15"/>
    <row r="54" s="13" customFormat="1" ht="14" customHeight="1" x14ac:dyDescent="0.15"/>
    <row r="55" s="13" customFormat="1" ht="14" customHeight="1" x14ac:dyDescent="0.15"/>
    <row r="56" s="13" customFormat="1" ht="14" customHeight="1" x14ac:dyDescent="0.15"/>
    <row r="57" s="13" customFormat="1" ht="14" customHeight="1" x14ac:dyDescent="0.15"/>
    <row r="58" s="13" customFormat="1" ht="14" customHeight="1" x14ac:dyDescent="0.15"/>
    <row r="59" s="13" customFormat="1" ht="14" customHeight="1" x14ac:dyDescent="0.15"/>
    <row r="60" s="13" customFormat="1" ht="14" customHeight="1" x14ac:dyDescent="0.15"/>
    <row r="61" s="13" customFormat="1" ht="14" customHeight="1" x14ac:dyDescent="0.15"/>
  </sheetData>
  <sheetProtection selectLockedCells="1"/>
  <mergeCells count="4">
    <mergeCell ref="B4:J4"/>
    <mergeCell ref="E22:U22"/>
    <mergeCell ref="E23:U23"/>
    <mergeCell ref="B28:M28"/>
  </mergeCells>
  <phoneticPr fontId="3" type="noConversion"/>
  <pageMargins left="0.25" right="0.25" top="0.75" bottom="0.75" header="0.3" footer="0.3"/>
  <pageSetup paperSize="9" scale="91" orientation="landscape" verticalDpi="0"/>
  <ignoredErrors>
    <ignoredError sqref="C17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30"/>
  <sheetViews>
    <sheetView zoomScale="131" zoomScaleNormal="125" workbookViewId="0"/>
  </sheetViews>
  <sheetFormatPr baseColWidth="10" defaultColWidth="8.83203125" defaultRowHeight="13" x14ac:dyDescent="0.15"/>
  <cols>
    <col min="1" max="1" width="107.6640625" style="13" bestFit="1" customWidth="1"/>
    <col min="2" max="16384" width="8.83203125" style="13"/>
  </cols>
  <sheetData>
    <row r="1" spans="1:2" ht="16" thickBot="1" x14ac:dyDescent="0.25">
      <c r="A1" s="14" t="s">
        <v>32</v>
      </c>
    </row>
    <row r="2" spans="1:2" x14ac:dyDescent="0.15">
      <c r="A2" s="15" t="s">
        <v>33</v>
      </c>
    </row>
    <row r="3" spans="1:2" x14ac:dyDescent="0.15">
      <c r="A3" s="16" t="s">
        <v>107</v>
      </c>
    </row>
    <row r="4" spans="1:2" x14ac:dyDescent="0.15">
      <c r="A4" s="16" t="s">
        <v>34</v>
      </c>
    </row>
    <row r="5" spans="1:2" ht="14" thickBot="1" x14ac:dyDescent="0.2">
      <c r="A5" s="16"/>
    </row>
    <row r="6" spans="1:2" x14ac:dyDescent="0.15">
      <c r="A6" s="17" t="s">
        <v>48</v>
      </c>
    </row>
    <row r="7" spans="1:2" ht="15" x14ac:dyDescent="0.2">
      <c r="A7" s="18" t="s">
        <v>85</v>
      </c>
    </row>
    <row r="8" spans="1:2" ht="15" x14ac:dyDescent="0.2">
      <c r="A8" s="18" t="s">
        <v>64</v>
      </c>
      <c r="B8" s="19"/>
    </row>
    <row r="9" spans="1:2" ht="15" x14ac:dyDescent="0.2">
      <c r="A9" s="18" t="s">
        <v>65</v>
      </c>
    </row>
    <row r="10" spans="1:2" ht="15" x14ac:dyDescent="0.2">
      <c r="A10" s="18" t="s">
        <v>66</v>
      </c>
    </row>
    <row r="11" spans="1:2" ht="15" x14ac:dyDescent="0.2">
      <c r="A11" s="18" t="s">
        <v>108</v>
      </c>
    </row>
    <row r="12" spans="1:2" ht="14" thickBot="1" x14ac:dyDescent="0.2">
      <c r="A12" s="20"/>
    </row>
    <row r="13" spans="1:2" x14ac:dyDescent="0.15">
      <c r="A13" s="17" t="s">
        <v>35</v>
      </c>
    </row>
    <row r="14" spans="1:2" ht="14" x14ac:dyDescent="0.15">
      <c r="A14" s="21" t="s">
        <v>109</v>
      </c>
    </row>
    <row r="15" spans="1:2" ht="14" x14ac:dyDescent="0.15">
      <c r="A15" s="22" t="s">
        <v>71</v>
      </c>
    </row>
    <row r="16" spans="1:2" ht="14" thickBot="1" x14ac:dyDescent="0.2">
      <c r="A16" s="23"/>
    </row>
    <row r="17" spans="1:1" x14ac:dyDescent="0.15">
      <c r="A17" s="17" t="s">
        <v>36</v>
      </c>
    </row>
    <row r="18" spans="1:1" ht="14" x14ac:dyDescent="0.15">
      <c r="A18" s="22" t="s">
        <v>57</v>
      </c>
    </row>
    <row r="19" spans="1:1" ht="14" thickBot="1" x14ac:dyDescent="0.2">
      <c r="A19" s="20"/>
    </row>
    <row r="20" spans="1:1" ht="21" customHeight="1" thickBot="1" x14ac:dyDescent="0.2">
      <c r="A20" s="24" t="s">
        <v>110</v>
      </c>
    </row>
    <row r="21" spans="1:1" x14ac:dyDescent="0.15">
      <c r="A21" s="16" t="s">
        <v>70</v>
      </c>
    </row>
    <row r="22" spans="1:1" x14ac:dyDescent="0.15">
      <c r="A22" s="16" t="s">
        <v>83</v>
      </c>
    </row>
    <row r="23" spans="1:1" x14ac:dyDescent="0.15">
      <c r="A23" s="16" t="s">
        <v>84</v>
      </c>
    </row>
    <row r="24" spans="1:1" x14ac:dyDescent="0.15">
      <c r="A24" s="16" t="s">
        <v>37</v>
      </c>
    </row>
    <row r="25" spans="1:1" x14ac:dyDescent="0.15">
      <c r="A25" s="16" t="s">
        <v>38</v>
      </c>
    </row>
    <row r="26" spans="1:1" x14ac:dyDescent="0.15">
      <c r="A26" s="16" t="s">
        <v>39</v>
      </c>
    </row>
    <row r="27" spans="1:1" ht="14" thickBot="1" x14ac:dyDescent="0.2">
      <c r="A27" s="20"/>
    </row>
    <row r="28" spans="1:1" x14ac:dyDescent="0.15">
      <c r="A28" s="25" t="s">
        <v>40</v>
      </c>
    </row>
    <row r="29" spans="1:1" x14ac:dyDescent="0.15">
      <c r="A29" s="16" t="s">
        <v>86</v>
      </c>
    </row>
    <row r="30" spans="1:1" ht="14" thickBot="1" x14ac:dyDescent="0.2">
      <c r="A30" s="20"/>
    </row>
  </sheetData>
  <pageMargins left="0.7" right="0.7" top="0.75" bottom="0.75" header="0.3" footer="0.3"/>
  <pageSetup paperSize="9" orientation="portrait" horizontalDpi="4294967292" verticalDpi="429496729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29CF82-2C76-E54C-81F0-407C850D6159}">
  <dimension ref="A1:AI165"/>
  <sheetViews>
    <sheetView zoomScale="118" zoomScaleNormal="100" workbookViewId="0">
      <pane ySplit="4" topLeftCell="A15" activePane="bottomLeft" state="frozen"/>
      <selection pane="bottomLeft" activeCell="S15" sqref="S15"/>
    </sheetView>
  </sheetViews>
  <sheetFormatPr baseColWidth="10" defaultColWidth="0" defaultRowHeight="15" customHeight="1" outlineLevelRow="1" outlineLevelCol="2" x14ac:dyDescent="0.15"/>
  <cols>
    <col min="1" max="2" width="13.83203125" style="27" customWidth="1"/>
    <col min="3" max="4" width="13.83203125" style="27" customWidth="1" outlineLevel="1"/>
    <col min="5" max="5" width="13.83203125" style="66" customWidth="1" outlineLevel="2"/>
    <col min="6" max="6" width="7.83203125" style="29" customWidth="1"/>
    <col min="7" max="7" width="9.33203125" style="65" customWidth="1"/>
    <col min="8" max="8" width="7.6640625" style="27" customWidth="1"/>
    <col min="9" max="9" width="9.83203125" style="65" customWidth="1"/>
    <col min="10" max="10" width="10.5" style="27" customWidth="1"/>
    <col min="11" max="11" width="6.6640625" style="63" customWidth="1"/>
    <col min="12" max="15" width="5.1640625" style="63" customWidth="1"/>
    <col min="16" max="16" width="9.5" style="63" customWidth="1"/>
    <col min="17" max="17" width="5.1640625" style="29" customWidth="1"/>
    <col min="18" max="18" width="7.5" style="29" customWidth="1"/>
    <col min="19" max="19" width="5.33203125" style="29" customWidth="1"/>
    <col min="20" max="20" width="7.33203125" style="29" customWidth="1"/>
    <col min="21" max="21" width="5.1640625" style="29" customWidth="1"/>
    <col min="22" max="22" width="6.6640625" style="29" customWidth="1"/>
    <col min="23" max="23" width="8.6640625" style="29" customWidth="1"/>
    <col min="24" max="24" width="28.1640625" style="29" customWidth="1"/>
    <col min="25" max="25" width="7.6640625" style="26" customWidth="1"/>
    <col min="26" max="31" width="7.6640625" style="27" hidden="1" customWidth="1"/>
    <col min="32" max="34" width="7.6640625" style="29" hidden="1" customWidth="1"/>
    <col min="35" max="16384" width="7.6640625" style="27" hidden="1"/>
  </cols>
  <sheetData>
    <row r="1" spans="1:35" ht="15" customHeight="1" x14ac:dyDescent="0.2">
      <c r="A1" s="107" t="s">
        <v>101</v>
      </c>
      <c r="B1" s="108"/>
      <c r="C1" s="108"/>
      <c r="D1" s="108"/>
      <c r="E1" s="108"/>
      <c r="F1" s="108"/>
      <c r="G1" s="108"/>
      <c r="H1" s="108"/>
      <c r="I1" s="108"/>
      <c r="J1" s="109"/>
      <c r="K1" s="113" t="s">
        <v>63</v>
      </c>
      <c r="L1" s="114"/>
      <c r="M1" s="114"/>
      <c r="N1" s="114"/>
      <c r="O1" s="115"/>
      <c r="P1" s="119" t="s">
        <v>98</v>
      </c>
      <c r="Q1" s="119"/>
      <c r="R1" s="119"/>
      <c r="S1" s="119"/>
      <c r="T1" s="119"/>
      <c r="U1" s="119"/>
      <c r="V1" s="119"/>
      <c r="W1" s="120"/>
      <c r="X1" s="97" t="s">
        <v>99</v>
      </c>
      <c r="Y1" s="26">
        <v>99</v>
      </c>
      <c r="Z1" s="27">
        <v>6</v>
      </c>
      <c r="AB1" s="27" t="s">
        <v>0</v>
      </c>
      <c r="AE1" s="28" t="s">
        <v>17</v>
      </c>
      <c r="AF1" s="29">
        <v>1</v>
      </c>
      <c r="AG1" s="29">
        <v>2</v>
      </c>
      <c r="AH1" s="29">
        <v>3</v>
      </c>
      <c r="AI1" s="29"/>
    </row>
    <row r="2" spans="1:35" ht="19" customHeight="1" thickBot="1" x14ac:dyDescent="0.25">
      <c r="A2" s="110"/>
      <c r="B2" s="111"/>
      <c r="C2" s="111"/>
      <c r="D2" s="111"/>
      <c r="E2" s="111"/>
      <c r="F2" s="111"/>
      <c r="G2" s="111"/>
      <c r="H2" s="111"/>
      <c r="I2" s="111"/>
      <c r="J2" s="112"/>
      <c r="K2" s="116"/>
      <c r="L2" s="117"/>
      <c r="M2" s="117"/>
      <c r="N2" s="117"/>
      <c r="O2" s="118"/>
      <c r="P2" s="121"/>
      <c r="Q2" s="121"/>
      <c r="R2" s="121"/>
      <c r="S2" s="121"/>
      <c r="T2" s="121"/>
      <c r="U2" s="121"/>
      <c r="V2" s="121"/>
      <c r="W2" s="122"/>
      <c r="X2" s="98"/>
      <c r="Z2" s="27">
        <f>Z1+1</f>
        <v>7</v>
      </c>
      <c r="AB2" s="27" t="s">
        <v>15</v>
      </c>
      <c r="AE2" s="30" t="s">
        <v>43</v>
      </c>
      <c r="AF2" s="29">
        <f>Prezzi!C9</f>
        <v>82</v>
      </c>
      <c r="AG2" s="29">
        <f>Prezzi!C8</f>
        <v>148</v>
      </c>
      <c r="AH2" s="29">
        <f>Prezzi!C7</f>
        <v>198</v>
      </c>
      <c r="AI2" s="29"/>
    </row>
    <row r="3" spans="1:35" ht="19" customHeight="1" thickBot="1" x14ac:dyDescent="0.25">
      <c r="A3" s="99" t="s">
        <v>53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1"/>
      <c r="S3" s="102" t="s">
        <v>54</v>
      </c>
      <c r="T3" s="103"/>
      <c r="U3" s="103"/>
      <c r="V3" s="103"/>
      <c r="W3" s="103"/>
      <c r="X3" s="104"/>
      <c r="AB3" s="27" t="s">
        <v>14</v>
      </c>
      <c r="AE3" s="30" t="s">
        <v>44</v>
      </c>
    </row>
    <row r="4" spans="1:35" s="32" customFormat="1" ht="35" customHeight="1" thickBot="1" x14ac:dyDescent="0.25">
      <c r="A4" s="56" t="s">
        <v>51</v>
      </c>
      <c r="B4" s="56" t="s">
        <v>52</v>
      </c>
      <c r="C4" s="84" t="s">
        <v>49</v>
      </c>
      <c r="D4" s="84" t="s">
        <v>50</v>
      </c>
      <c r="E4" s="85" t="s">
        <v>87</v>
      </c>
      <c r="F4" s="56" t="s">
        <v>3</v>
      </c>
      <c r="G4" s="123" t="s">
        <v>5</v>
      </c>
      <c r="H4" s="124"/>
      <c r="I4" s="124" t="s">
        <v>4</v>
      </c>
      <c r="J4" s="124"/>
      <c r="K4" s="86" t="s">
        <v>6</v>
      </c>
      <c r="L4" s="87" t="s">
        <v>67</v>
      </c>
      <c r="M4" s="87" t="s">
        <v>68</v>
      </c>
      <c r="N4" s="88" t="s">
        <v>76</v>
      </c>
      <c r="O4" s="88" t="s">
        <v>77</v>
      </c>
      <c r="P4" s="56" t="s">
        <v>9</v>
      </c>
      <c r="Q4" s="125" t="s">
        <v>10</v>
      </c>
      <c r="R4" s="126"/>
      <c r="S4" s="125" t="s">
        <v>11</v>
      </c>
      <c r="T4" s="126"/>
      <c r="U4" s="125" t="s">
        <v>12</v>
      </c>
      <c r="V4" s="126"/>
      <c r="W4" s="31" t="s">
        <v>13</v>
      </c>
      <c r="X4" s="56" t="s">
        <v>31</v>
      </c>
      <c r="AB4" s="27" t="s">
        <v>24</v>
      </c>
      <c r="AC4" s="27"/>
      <c r="AD4" s="27"/>
      <c r="AE4" s="30" t="s">
        <v>45</v>
      </c>
      <c r="AF4" s="29"/>
      <c r="AG4" s="29"/>
      <c r="AH4" s="29"/>
    </row>
    <row r="5" spans="1:35" s="47" customFormat="1" ht="15" customHeight="1" x14ac:dyDescent="0.2">
      <c r="A5" s="51" t="s">
        <v>92</v>
      </c>
      <c r="B5" s="51" t="s">
        <v>100</v>
      </c>
      <c r="C5" s="51"/>
      <c r="D5" s="75"/>
      <c r="E5" s="73"/>
      <c r="F5" s="76" t="s">
        <v>96</v>
      </c>
      <c r="G5" s="77">
        <v>46164</v>
      </c>
      <c r="H5" s="78" t="s">
        <v>14</v>
      </c>
      <c r="I5" s="79">
        <v>46167</v>
      </c>
      <c r="J5" s="78" t="s">
        <v>89</v>
      </c>
      <c r="K5" s="39">
        <f t="shared" ref="K5:K82" si="0">IF(AND(G5&lt;&gt;"",I5&lt;&gt;""),I5-G5,"")</f>
        <v>3</v>
      </c>
      <c r="L5" s="80"/>
      <c r="M5" s="80">
        <v>1</v>
      </c>
      <c r="N5" s="80"/>
      <c r="O5" s="80"/>
      <c r="P5" s="81">
        <f>(IF(AND(ISNUMBER($K5)=TRUE,(ISNUMBER($L5)=TRUE),ISNUMBER($M5)=FALSE,ISNUMBER($N5)=FALSE,ISNUMBER(#REF!)=FALSE,ISNUMBER($O5)=FALSE),HLOOKUP($K5,$AF$1:$AI$5,2,FALSE),(IF(AND(ISNUMBER($K5)=TRUE,(ISNUMBER($M5)=TRUE),ISNUMBER($L5)=FALSE,ISNUMBER($N5)=FALSE,ISNUMBER(#REF!)=FALSE,ISNUMBER($O5)=FALSE),HLOOKUP($K5,$AF$1:$AI$5,5,FALSE),IF(ISNUMBER($N5)=TRUE,HLOOKUP($K5,$AF$1:$AI$12,10,FALSE),IF(ISNUMBER(#REF!)=TRUE,HLOOKUP($K5,$AF$1:$AI$12,11,FALSE),IF(ISNUMBER($O5)=TRUE,HLOOKUP($K5,$AF$1:$AI$12,12,FALSE))))))))</f>
        <v>172</v>
      </c>
      <c r="Q5" s="82" t="s">
        <v>16</v>
      </c>
      <c r="R5" s="43">
        <f t="shared" ref="R5:R36" si="1">IF($Q5=$AB$12,$AF$8,IF($Q5=$AB$13,$AG$8,$AC$11))</f>
        <v>0</v>
      </c>
      <c r="S5" s="83" t="s">
        <v>25</v>
      </c>
      <c r="T5" s="43">
        <f>IF(AND($K5&lt;&gt;"",$S5=$AB$9),$K5*$AF$7,$AC$11)</f>
        <v>30</v>
      </c>
      <c r="U5" s="83" t="s">
        <v>16</v>
      </c>
      <c r="V5" s="43">
        <f t="shared" ref="V5:V36" si="2">IF($U5=$AB$9,$AF$9,$AC$11)</f>
        <v>0</v>
      </c>
      <c r="W5" s="45">
        <f t="shared" ref="W5:W82" si="3">$P5+$R5+$T5+$V5</f>
        <v>202</v>
      </c>
      <c r="X5" s="50"/>
      <c r="AB5" s="47" t="s">
        <v>0</v>
      </c>
      <c r="AE5" s="30" t="s">
        <v>46</v>
      </c>
      <c r="AF5" s="29">
        <f>Prezzi!C13</f>
        <v>67</v>
      </c>
      <c r="AG5" s="29">
        <f>Prezzi!C12</f>
        <v>122</v>
      </c>
      <c r="AH5" s="29">
        <f>Prezzi!C11</f>
        <v>172</v>
      </c>
    </row>
    <row r="6" spans="1:35" s="47" customFormat="1" ht="15" customHeight="1" x14ac:dyDescent="0.2">
      <c r="A6" s="33" t="s">
        <v>90</v>
      </c>
      <c r="B6" s="33" t="s">
        <v>93</v>
      </c>
      <c r="C6" s="33"/>
      <c r="D6" s="33"/>
      <c r="E6" s="73"/>
      <c r="F6" s="35" t="s">
        <v>97</v>
      </c>
      <c r="G6" s="36">
        <v>46164</v>
      </c>
      <c r="H6" s="37" t="s">
        <v>14</v>
      </c>
      <c r="I6" s="38">
        <v>46167</v>
      </c>
      <c r="J6" s="37" t="s">
        <v>89</v>
      </c>
      <c r="K6" s="39">
        <f t="shared" si="0"/>
        <v>3</v>
      </c>
      <c r="L6" s="40">
        <v>1</v>
      </c>
      <c r="M6" s="40"/>
      <c r="N6" s="40"/>
      <c r="O6" s="40"/>
      <c r="P6" s="41">
        <f>(IF(AND(ISNUMBER($K6)=TRUE,(ISNUMBER($L6)=TRUE),ISNUMBER($M6)=FALSE,ISNUMBER($N6)=FALSE,ISNUMBER(#REF!)=FALSE,ISNUMBER($O6)=FALSE),HLOOKUP($K6,$AF$1:$AI$5,2,FALSE),(IF(AND(ISNUMBER($K6)=TRUE,(ISNUMBER($M6)=TRUE),ISNUMBER($L6)=FALSE,ISNUMBER($N6)=FALSE,ISNUMBER(#REF!)=FALSE,ISNUMBER($O6)=FALSE),HLOOKUP($K6,$AF$1:$AI$5,5,FALSE),IF(ISNUMBER($N6)=TRUE,HLOOKUP($K6,$AF$1:$AI$12,10,FALSE),IF(ISNUMBER(#REF!)=TRUE,HLOOKUP($K6,$AF$1:$AI$12,11,FALSE),IF(ISNUMBER($O6)=TRUE,HLOOKUP($K6,$AF$1:$AI$12,12,FALSE))))))))</f>
        <v>198</v>
      </c>
      <c r="Q6" s="42" t="s">
        <v>16</v>
      </c>
      <c r="R6" s="43">
        <f t="shared" si="1"/>
        <v>0</v>
      </c>
      <c r="S6" s="44" t="s">
        <v>16</v>
      </c>
      <c r="T6" s="43">
        <f>IF(AND($K6&lt;&gt;"",$S6=$AB$9),$K6*$AF$7,$AC$11)</f>
        <v>0</v>
      </c>
      <c r="U6" s="44" t="s">
        <v>16</v>
      </c>
      <c r="V6" s="43">
        <f t="shared" si="2"/>
        <v>0</v>
      </c>
      <c r="W6" s="45">
        <f t="shared" si="3"/>
        <v>198</v>
      </c>
      <c r="X6" s="46"/>
      <c r="AB6" s="47" t="s">
        <v>0</v>
      </c>
      <c r="AE6" s="30" t="s">
        <v>18</v>
      </c>
      <c r="AF6" s="29"/>
      <c r="AG6" s="29"/>
      <c r="AH6" s="29"/>
    </row>
    <row r="7" spans="1:35" s="47" customFormat="1" ht="15" customHeight="1" x14ac:dyDescent="0.2">
      <c r="A7" s="33" t="s">
        <v>92</v>
      </c>
      <c r="B7" s="33" t="s">
        <v>91</v>
      </c>
      <c r="C7" s="33"/>
      <c r="D7" s="33"/>
      <c r="E7" s="73"/>
      <c r="F7" s="35" t="s">
        <v>97</v>
      </c>
      <c r="G7" s="36">
        <v>46164</v>
      </c>
      <c r="H7" s="37" t="s">
        <v>14</v>
      </c>
      <c r="I7" s="38">
        <v>46167</v>
      </c>
      <c r="J7" s="37" t="s">
        <v>89</v>
      </c>
      <c r="K7" s="39">
        <f t="shared" si="0"/>
        <v>3</v>
      </c>
      <c r="L7" s="40">
        <v>1</v>
      </c>
      <c r="M7" s="40"/>
      <c r="N7" s="40"/>
      <c r="O7" s="40"/>
      <c r="P7" s="41">
        <f>(IF(AND(ISNUMBER($K7)=TRUE,(ISNUMBER($L7)=TRUE),ISNUMBER($M7)=FALSE,ISNUMBER($N7)=FALSE,ISNUMBER(#REF!)=FALSE,ISNUMBER($O7)=FALSE),HLOOKUP($K7,$AF$1:$AI$5,2,FALSE),(IF(AND(ISNUMBER($K7)=TRUE,(ISNUMBER($M7)=TRUE),ISNUMBER($L7)=FALSE,ISNUMBER($N7)=FALSE,ISNUMBER(#REF!)=FALSE,ISNUMBER($O7)=FALSE),HLOOKUP($K7,$AF$1:$AI$5,5,FALSE),IF(ISNUMBER($N7)=TRUE,HLOOKUP($K7,$AF$1:$AI$12,10,FALSE),IF(ISNUMBER(#REF!)=TRUE,HLOOKUP($K7,$AF$1:$AI$12,11,FALSE),IF(ISNUMBER($O7)=TRUE,HLOOKUP($K7,$AF$1:$AI$12,12,FALSE))))))))</f>
        <v>198</v>
      </c>
      <c r="Q7" s="42" t="s">
        <v>16</v>
      </c>
      <c r="R7" s="43">
        <f t="shared" si="1"/>
        <v>0</v>
      </c>
      <c r="S7" s="44" t="s">
        <v>16</v>
      </c>
      <c r="T7" s="43">
        <f>IF(AND($K7&lt;&gt;"",$S7=$AB$9),$K7*$AF$7,$AC$11)</f>
        <v>0</v>
      </c>
      <c r="U7" s="44" t="s">
        <v>16</v>
      </c>
      <c r="V7" s="43">
        <f t="shared" si="2"/>
        <v>0</v>
      </c>
      <c r="W7" s="45">
        <f t="shared" si="3"/>
        <v>198</v>
      </c>
      <c r="X7" s="46"/>
      <c r="AB7" s="47" t="s">
        <v>24</v>
      </c>
      <c r="AE7" s="30" t="s">
        <v>19</v>
      </c>
      <c r="AF7" s="29">
        <v>10</v>
      </c>
      <c r="AG7" s="29">
        <f>AF7*AG1</f>
        <v>20</v>
      </c>
      <c r="AH7" s="29">
        <f>AF7*AH1</f>
        <v>30</v>
      </c>
    </row>
    <row r="8" spans="1:35" ht="15" customHeight="1" x14ac:dyDescent="0.2">
      <c r="A8" s="33" t="s">
        <v>94</v>
      </c>
      <c r="B8" s="33" t="s">
        <v>95</v>
      </c>
      <c r="C8" s="33"/>
      <c r="D8" s="34"/>
      <c r="E8" s="73"/>
      <c r="F8" s="35" t="s">
        <v>97</v>
      </c>
      <c r="G8" s="36">
        <v>46165</v>
      </c>
      <c r="H8" s="37" t="s">
        <v>14</v>
      </c>
      <c r="I8" s="38">
        <v>46167</v>
      </c>
      <c r="J8" s="37" t="s">
        <v>89</v>
      </c>
      <c r="K8" s="39">
        <f t="shared" si="0"/>
        <v>2</v>
      </c>
      <c r="L8" s="40">
        <v>1</v>
      </c>
      <c r="M8" s="40"/>
      <c r="N8" s="40"/>
      <c r="O8" s="40"/>
      <c r="P8" s="41">
        <f>(IF(AND(ISNUMBER($K8)=TRUE,(ISNUMBER($L8)=TRUE),ISNUMBER($M8)=FALSE,ISNUMBER($N8)=FALSE,ISNUMBER(#REF!)=FALSE,ISNUMBER($O8)=FALSE),HLOOKUP($K8,$AF$1:$AI$5,2,FALSE),(IF(AND(ISNUMBER($K8)=TRUE,(ISNUMBER($M8)=TRUE),ISNUMBER($L8)=FALSE,ISNUMBER($N8)=FALSE,ISNUMBER(#REF!)=FALSE,ISNUMBER($O8)=FALSE),HLOOKUP($K8,$AF$1:$AI$5,5,FALSE),IF(ISNUMBER($N8)=TRUE,HLOOKUP($K8,$AF$1:$AI$12,10,FALSE),IF(ISNUMBER(#REF!)=TRUE,HLOOKUP($K8,$AF$1:$AI$12,11,FALSE),IF(ISNUMBER($O8)=TRUE,HLOOKUP($K8,$AF$1:$AI$12,12,FALSE))))))))</f>
        <v>148</v>
      </c>
      <c r="Q8" s="42" t="s">
        <v>16</v>
      </c>
      <c r="R8" s="43">
        <f t="shared" si="1"/>
        <v>0</v>
      </c>
      <c r="S8" s="44" t="s">
        <v>16</v>
      </c>
      <c r="T8" s="43">
        <f>IF(AND($K8&lt;&gt;"",$S8=$AB$9),$K8*$AF$7,$AC$11)</f>
        <v>0</v>
      </c>
      <c r="U8" s="44" t="s">
        <v>16</v>
      </c>
      <c r="V8" s="43">
        <f t="shared" si="2"/>
        <v>0</v>
      </c>
      <c r="W8" s="45">
        <f t="shared" si="3"/>
        <v>148</v>
      </c>
      <c r="X8" s="46"/>
      <c r="Y8" s="27"/>
      <c r="AB8" s="27" t="s">
        <v>0</v>
      </c>
      <c r="AE8" s="30" t="s">
        <v>20</v>
      </c>
      <c r="AF8" s="29">
        <v>15</v>
      </c>
      <c r="AG8" s="29">
        <v>18</v>
      </c>
    </row>
    <row r="9" spans="1:35" ht="15" customHeight="1" x14ac:dyDescent="0.2">
      <c r="A9" s="33"/>
      <c r="B9" s="33"/>
      <c r="C9" s="33"/>
      <c r="D9" s="33"/>
      <c r="E9" s="73"/>
      <c r="F9" s="35"/>
      <c r="G9" s="36"/>
      <c r="H9" s="37"/>
      <c r="I9" s="38"/>
      <c r="J9" s="37"/>
      <c r="K9" s="39" t="str">
        <f t="shared" si="0"/>
        <v/>
      </c>
      <c r="L9" s="40"/>
      <c r="M9" s="40"/>
      <c r="N9" s="40"/>
      <c r="O9" s="40"/>
      <c r="P9" s="41" t="b">
        <f>(IF(AND(ISNUMBER($K9)=TRUE,(ISNUMBER($L9)=TRUE),ISNUMBER($M9)=FALSE,ISNUMBER($N9)=FALSE,ISNUMBER(#REF!)=FALSE,ISNUMBER($O9)=FALSE),HLOOKUP($K9,$AF$1:$AI$5,2,FALSE),(IF(AND(ISNUMBER($K9)=TRUE,(ISNUMBER($M9)=TRUE),ISNUMBER($L9)=FALSE,ISNUMBER($N9)=FALSE,ISNUMBER(#REF!)=FALSE,ISNUMBER($O9)=FALSE),HLOOKUP($K9,$AF$1:$AI$5,5,FALSE),IF(ISNUMBER($N9)=TRUE,HLOOKUP($K9,$AF$1:$AI$12,10,FALSE),IF(ISNUMBER(#REF!)=TRUE,HLOOKUP($K9,$AF$1:$AI$12,11,FALSE),IF(ISNUMBER($O9)=TRUE,HLOOKUP($K9,$AF$1:$AI$12,12,FALSE))))))))</f>
        <v>0</v>
      </c>
      <c r="Q9" s="42" t="s">
        <v>16</v>
      </c>
      <c r="R9" s="43">
        <f t="shared" si="1"/>
        <v>0</v>
      </c>
      <c r="S9" s="44" t="s">
        <v>16</v>
      </c>
      <c r="T9" s="43">
        <f>IF(AND($K9&lt;&gt;"",$S9=$AB$9),$K9*$AF$7,$AC$11)</f>
        <v>0</v>
      </c>
      <c r="U9" s="44" t="s">
        <v>16</v>
      </c>
      <c r="V9" s="43">
        <f t="shared" si="2"/>
        <v>0</v>
      </c>
      <c r="W9" s="45">
        <f t="shared" si="3"/>
        <v>0</v>
      </c>
      <c r="X9" s="46"/>
      <c r="Y9" s="27"/>
      <c r="AB9" s="27" t="s">
        <v>25</v>
      </c>
      <c r="AE9" s="30" t="s">
        <v>23</v>
      </c>
      <c r="AF9" s="48">
        <f>Prezzi!C25</f>
        <v>7</v>
      </c>
      <c r="AG9" s="48"/>
      <c r="AH9" s="48"/>
    </row>
    <row r="10" spans="1:35" ht="15" customHeight="1" x14ac:dyDescent="0.2">
      <c r="A10" s="33"/>
      <c r="B10" s="33"/>
      <c r="C10" s="33"/>
      <c r="D10" s="33"/>
      <c r="E10" s="73"/>
      <c r="F10" s="35"/>
      <c r="G10" s="36"/>
      <c r="H10" s="37"/>
      <c r="I10" s="38"/>
      <c r="J10" s="37"/>
      <c r="K10" s="39" t="str">
        <f t="shared" si="0"/>
        <v/>
      </c>
      <c r="L10" s="40"/>
      <c r="M10" s="40"/>
      <c r="N10" s="40"/>
      <c r="O10" s="40"/>
      <c r="P10" s="41" t="b">
        <f>(IF(AND(ISNUMBER($K10)=TRUE,(ISNUMBER($L10)=TRUE),ISNUMBER($M10)=FALSE,ISNUMBER($N10)=FALSE,ISNUMBER(#REF!)=FALSE,ISNUMBER($O10)=FALSE),HLOOKUP($K10,$AF$1:$AI$5,2,FALSE),(IF(AND(ISNUMBER($K10)=TRUE,(ISNUMBER($M10)=TRUE),ISNUMBER($L10)=FALSE,ISNUMBER($N10)=FALSE,ISNUMBER(#REF!)=FALSE,ISNUMBER($O10)=FALSE),HLOOKUP($K10,$AF$1:$AI$5,5,FALSE),IF(ISNUMBER($N10)=TRUE,HLOOKUP($K10,$AF$1:$AI$12,10,FALSE),IF(ISNUMBER(#REF!)=TRUE,HLOOKUP($K10,$AF$1:$AI$12,11,FALSE),IF(ISNUMBER($O10)=TRUE,HLOOKUP($K10,$AF$1:$AI$12,12,FALSE))))))))</f>
        <v>0</v>
      </c>
      <c r="Q10" s="42" t="s">
        <v>16</v>
      </c>
      <c r="R10" s="43">
        <f t="shared" si="1"/>
        <v>0</v>
      </c>
      <c r="S10" s="44" t="s">
        <v>16</v>
      </c>
      <c r="T10" s="43"/>
      <c r="U10" s="44" t="s">
        <v>16</v>
      </c>
      <c r="V10" s="43">
        <f t="shared" si="2"/>
        <v>0</v>
      </c>
      <c r="W10" s="45">
        <f t="shared" si="3"/>
        <v>0</v>
      </c>
      <c r="X10" s="46"/>
      <c r="Y10" s="27"/>
      <c r="AB10" s="27" t="s">
        <v>16</v>
      </c>
      <c r="AE10" s="30" t="s">
        <v>79</v>
      </c>
      <c r="AF10" s="48">
        <v>0</v>
      </c>
      <c r="AG10" s="48">
        <v>0</v>
      </c>
      <c r="AH10" s="48">
        <v>0</v>
      </c>
    </row>
    <row r="11" spans="1:35" ht="15" customHeight="1" x14ac:dyDescent="0.2">
      <c r="A11" s="33"/>
      <c r="B11" s="33"/>
      <c r="C11" s="33"/>
      <c r="D11" s="33"/>
      <c r="E11" s="73"/>
      <c r="F11" s="35"/>
      <c r="G11" s="36"/>
      <c r="H11" s="37"/>
      <c r="I11" s="38"/>
      <c r="J11" s="37"/>
      <c r="K11" s="39" t="str">
        <f t="shared" si="0"/>
        <v/>
      </c>
      <c r="L11" s="40"/>
      <c r="M11" s="40"/>
      <c r="N11" s="40"/>
      <c r="O11" s="40"/>
      <c r="P11" s="41" t="b">
        <f>(IF(AND(ISNUMBER($K11)=TRUE,(ISNUMBER($L11)=TRUE),ISNUMBER($M11)=FALSE,ISNUMBER($N11)=FALSE,ISNUMBER(#REF!)=FALSE,ISNUMBER($O11)=FALSE),HLOOKUP($K11,$AF$1:$AI$5,2,FALSE),(IF(AND(ISNUMBER($K11)=TRUE,(ISNUMBER($M11)=TRUE),ISNUMBER($L11)=FALSE,ISNUMBER($N11)=FALSE,ISNUMBER(#REF!)=FALSE,ISNUMBER($O11)=FALSE),HLOOKUP($K11,$AF$1:$AI$5,5,FALSE),IF(ISNUMBER($N11)=TRUE,HLOOKUP($K11,$AF$1:$AI$12,10,FALSE),IF(ISNUMBER(#REF!)=TRUE,HLOOKUP($K11,$AF$1:$AI$12,11,FALSE),IF(ISNUMBER($O11)=TRUE,HLOOKUP($K11,$AF$1:$AI$12,12,FALSE))))))))</f>
        <v>0</v>
      </c>
      <c r="Q11" s="42" t="s">
        <v>16</v>
      </c>
      <c r="R11" s="43">
        <f t="shared" si="1"/>
        <v>0</v>
      </c>
      <c r="S11" s="44" t="s">
        <v>16</v>
      </c>
      <c r="T11" s="43">
        <f t="shared" ref="T11:T42" si="4">IF(AND($K11&lt;&gt;"",$S11=$AB$9),$K11*$AF$7,$AC$11)</f>
        <v>0</v>
      </c>
      <c r="U11" s="44" t="s">
        <v>16</v>
      </c>
      <c r="V11" s="43">
        <f t="shared" si="2"/>
        <v>0</v>
      </c>
      <c r="W11" s="45">
        <f t="shared" si="3"/>
        <v>0</v>
      </c>
      <c r="X11" s="46"/>
      <c r="Y11" s="27"/>
      <c r="AB11" s="27" t="s">
        <v>0</v>
      </c>
      <c r="AE11" s="30" t="s">
        <v>47</v>
      </c>
      <c r="AF11" s="48"/>
      <c r="AG11" s="48"/>
      <c r="AH11" s="48"/>
    </row>
    <row r="12" spans="1:35" ht="15" customHeight="1" x14ac:dyDescent="0.2">
      <c r="A12" s="33"/>
      <c r="B12" s="33"/>
      <c r="C12" s="33"/>
      <c r="D12" s="33"/>
      <c r="E12" s="73"/>
      <c r="F12" s="35"/>
      <c r="G12" s="36"/>
      <c r="H12" s="37"/>
      <c r="I12" s="38"/>
      <c r="J12" s="37"/>
      <c r="K12" s="39" t="str">
        <f t="shared" si="0"/>
        <v/>
      </c>
      <c r="L12" s="40"/>
      <c r="M12" s="40"/>
      <c r="N12" s="40"/>
      <c r="O12" s="40"/>
      <c r="P12" s="41" t="b">
        <f>(IF(AND(ISNUMBER($K12)=TRUE,(ISNUMBER($L12)=TRUE),ISNUMBER($M12)=FALSE,ISNUMBER($N12)=FALSE,ISNUMBER(#REF!)=FALSE,ISNUMBER($O12)=FALSE),HLOOKUP($K12,$AF$1:$AI$5,2,FALSE),(IF(AND(ISNUMBER($K12)=TRUE,(ISNUMBER($M12)=TRUE),ISNUMBER($L12)=FALSE,ISNUMBER($N12)=FALSE,ISNUMBER(#REF!)=FALSE,ISNUMBER($O12)=FALSE),HLOOKUP($K12,$AF$1:$AI$5,5,FALSE),IF(ISNUMBER($N12)=TRUE,HLOOKUP($K12,$AF$1:$AI$12,10,FALSE),IF(ISNUMBER(#REF!)=TRUE,HLOOKUP($K12,$AF$1:$AI$12,11,FALSE),IF(ISNUMBER($O12)=TRUE,HLOOKUP($K12,$AF$1:$AI$12,12,FALSE))))))))</f>
        <v>0</v>
      </c>
      <c r="Q12" s="42" t="s">
        <v>16</v>
      </c>
      <c r="R12" s="43">
        <f t="shared" si="1"/>
        <v>0</v>
      </c>
      <c r="S12" s="44" t="s">
        <v>16</v>
      </c>
      <c r="T12" s="43">
        <f t="shared" si="4"/>
        <v>0</v>
      </c>
      <c r="U12" s="44" t="s">
        <v>16</v>
      </c>
      <c r="V12" s="43">
        <f t="shared" si="2"/>
        <v>0</v>
      </c>
      <c r="W12" s="45">
        <f t="shared" si="3"/>
        <v>0</v>
      </c>
      <c r="X12" s="46"/>
      <c r="Y12" s="27"/>
      <c r="AB12" s="27" t="s">
        <v>27</v>
      </c>
      <c r="AE12" s="30" t="s">
        <v>80</v>
      </c>
      <c r="AF12" s="48">
        <f>AF5*(1-40%)</f>
        <v>40.199999999999996</v>
      </c>
      <c r="AG12" s="48">
        <f>AG5*(1-40%)</f>
        <v>73.2</v>
      </c>
      <c r="AH12" s="48">
        <f>AH5*(1-40%)</f>
        <v>103.2</v>
      </c>
    </row>
    <row r="13" spans="1:35" ht="15" customHeight="1" thickBot="1" x14ac:dyDescent="0.25">
      <c r="A13" s="33"/>
      <c r="B13" s="33"/>
      <c r="C13" s="33"/>
      <c r="D13" s="33"/>
      <c r="E13" s="73"/>
      <c r="F13" s="35"/>
      <c r="G13" s="36"/>
      <c r="H13" s="37"/>
      <c r="I13" s="38"/>
      <c r="J13" s="37"/>
      <c r="K13" s="39" t="str">
        <f t="shared" si="0"/>
        <v/>
      </c>
      <c r="L13" s="40"/>
      <c r="M13" s="40"/>
      <c r="N13" s="40"/>
      <c r="O13" s="40"/>
      <c r="P13" s="41" t="b">
        <f>(IF(AND(ISNUMBER($K13)=TRUE,(ISNUMBER($L13)=TRUE),ISNUMBER($M13)=FALSE,ISNUMBER($N13)=FALSE,ISNUMBER(#REF!)=FALSE,ISNUMBER($O13)=FALSE),HLOOKUP($K13,$AF$1:$AI$5,2,FALSE),(IF(AND(ISNUMBER($K13)=TRUE,(ISNUMBER($M13)=TRUE),ISNUMBER($L13)=FALSE,ISNUMBER($N13)=FALSE,ISNUMBER(#REF!)=FALSE,ISNUMBER($O13)=FALSE),HLOOKUP($K13,$AF$1:$AI$5,5,FALSE),IF(ISNUMBER($N13)=TRUE,HLOOKUP($K13,$AF$1:$AI$12,10,FALSE),IF(ISNUMBER(#REF!)=TRUE,HLOOKUP($K13,$AF$1:$AI$12,11,FALSE),IF(ISNUMBER($O13)=TRUE,HLOOKUP($K13,$AF$1:$AI$12,12,FALSE))))))))</f>
        <v>0</v>
      </c>
      <c r="Q13" s="42" t="s">
        <v>16</v>
      </c>
      <c r="R13" s="43">
        <f t="shared" si="1"/>
        <v>0</v>
      </c>
      <c r="S13" s="44" t="s">
        <v>16</v>
      </c>
      <c r="T13" s="43">
        <f t="shared" si="4"/>
        <v>0</v>
      </c>
      <c r="U13" s="44" t="s">
        <v>16</v>
      </c>
      <c r="V13" s="43">
        <f t="shared" si="2"/>
        <v>0</v>
      </c>
      <c r="W13" s="45">
        <f t="shared" si="3"/>
        <v>0</v>
      </c>
      <c r="X13" s="46"/>
      <c r="Y13" s="27"/>
      <c r="AB13" s="27" t="s">
        <v>21</v>
      </c>
      <c r="AE13" s="49" t="s">
        <v>26</v>
      </c>
      <c r="AF13" s="29">
        <f>Prezzi!C18</f>
        <v>20</v>
      </c>
    </row>
    <row r="14" spans="1:35" ht="15" customHeight="1" x14ac:dyDescent="0.2">
      <c r="A14" s="33"/>
      <c r="B14" s="33"/>
      <c r="C14" s="33"/>
      <c r="D14" s="33"/>
      <c r="E14" s="73"/>
      <c r="F14" s="35"/>
      <c r="G14" s="36"/>
      <c r="H14" s="37"/>
      <c r="I14" s="38"/>
      <c r="J14" s="37"/>
      <c r="K14" s="39" t="str">
        <f t="shared" si="0"/>
        <v/>
      </c>
      <c r="L14" s="40"/>
      <c r="M14" s="40"/>
      <c r="N14" s="40"/>
      <c r="O14" s="40"/>
      <c r="P14" s="41" t="b">
        <f>(IF(AND(ISNUMBER($K14)=TRUE,(ISNUMBER($L14)=TRUE),ISNUMBER($M14)=FALSE,ISNUMBER($N14)=FALSE,ISNUMBER(#REF!)=FALSE,ISNUMBER($O14)=FALSE),HLOOKUP($K14,$AF$1:$AI$5,2,FALSE),(IF(AND(ISNUMBER($K14)=TRUE,(ISNUMBER($M14)=TRUE),ISNUMBER($L14)=FALSE,ISNUMBER($N14)=FALSE,ISNUMBER(#REF!)=FALSE,ISNUMBER($O14)=FALSE),HLOOKUP($K14,$AF$1:$AI$5,5,FALSE),IF(ISNUMBER($N14)=TRUE,HLOOKUP($K14,$AF$1:$AI$12,10,FALSE),IF(ISNUMBER(#REF!)=TRUE,HLOOKUP($K14,$AF$1:$AI$12,11,FALSE),IF(ISNUMBER($O14)=TRUE,HLOOKUP($K14,$AF$1:$AI$12,12,FALSE))))))))</f>
        <v>0</v>
      </c>
      <c r="Q14" s="42" t="s">
        <v>16</v>
      </c>
      <c r="R14" s="43">
        <f t="shared" si="1"/>
        <v>0</v>
      </c>
      <c r="S14" s="44" t="s">
        <v>16</v>
      </c>
      <c r="T14" s="43">
        <f t="shared" si="4"/>
        <v>0</v>
      </c>
      <c r="U14" s="44" t="s">
        <v>16</v>
      </c>
      <c r="V14" s="43">
        <f t="shared" si="2"/>
        <v>0</v>
      </c>
      <c r="W14" s="45">
        <f t="shared" si="3"/>
        <v>0</v>
      </c>
      <c r="X14" s="46"/>
      <c r="Y14" s="27"/>
      <c r="AB14" s="27" t="s">
        <v>16</v>
      </c>
    </row>
    <row r="15" spans="1:35" ht="15" customHeight="1" x14ac:dyDescent="0.2">
      <c r="A15" s="33"/>
      <c r="B15" s="33"/>
      <c r="C15" s="33"/>
      <c r="D15" s="33"/>
      <c r="E15" s="73"/>
      <c r="F15" s="35"/>
      <c r="G15" s="36"/>
      <c r="H15" s="37"/>
      <c r="I15" s="38"/>
      <c r="J15" s="37"/>
      <c r="K15" s="39" t="str">
        <f t="shared" si="0"/>
        <v/>
      </c>
      <c r="L15" s="40"/>
      <c r="M15" s="40"/>
      <c r="N15" s="40"/>
      <c r="O15" s="40"/>
      <c r="P15" s="41" t="b">
        <f>(IF(AND(ISNUMBER($K15)=TRUE,(ISNUMBER($L15)=TRUE),ISNUMBER($M15)=FALSE,ISNUMBER($N15)=FALSE,ISNUMBER(#REF!)=FALSE,ISNUMBER($O15)=FALSE),HLOOKUP($K15,$AF$1:$AI$5,2,FALSE),(IF(AND(ISNUMBER($K15)=TRUE,(ISNUMBER($M15)=TRUE),ISNUMBER($L15)=FALSE,ISNUMBER($N15)=FALSE,ISNUMBER(#REF!)=FALSE,ISNUMBER($O15)=FALSE),HLOOKUP($K15,$AF$1:$AI$5,5,FALSE),IF(ISNUMBER($N15)=TRUE,HLOOKUP($K15,$AF$1:$AI$12,10,FALSE),IF(ISNUMBER(#REF!)=TRUE,HLOOKUP($K15,$AF$1:$AI$12,11,FALSE),IF(ISNUMBER($O15)=TRUE,HLOOKUP($K15,$AF$1:$AI$12,12,FALSE))))))))</f>
        <v>0</v>
      </c>
      <c r="Q15" s="42" t="s">
        <v>16</v>
      </c>
      <c r="R15" s="43">
        <f t="shared" si="1"/>
        <v>0</v>
      </c>
      <c r="S15" s="44" t="s">
        <v>16</v>
      </c>
      <c r="T15" s="43">
        <f t="shared" si="4"/>
        <v>0</v>
      </c>
      <c r="U15" s="44" t="s">
        <v>16</v>
      </c>
      <c r="V15" s="43">
        <f t="shared" si="2"/>
        <v>0</v>
      </c>
      <c r="W15" s="45">
        <f t="shared" si="3"/>
        <v>0</v>
      </c>
      <c r="X15" s="46"/>
      <c r="Y15" s="27"/>
    </row>
    <row r="16" spans="1:35" ht="15" customHeight="1" x14ac:dyDescent="0.2">
      <c r="A16" s="33"/>
      <c r="B16" s="33"/>
      <c r="C16" s="33"/>
      <c r="D16" s="33"/>
      <c r="E16" s="73"/>
      <c r="F16" s="35"/>
      <c r="G16" s="36"/>
      <c r="H16" s="37"/>
      <c r="I16" s="38"/>
      <c r="J16" s="37"/>
      <c r="K16" s="39" t="str">
        <f t="shared" si="0"/>
        <v/>
      </c>
      <c r="L16" s="40"/>
      <c r="M16" s="40"/>
      <c r="N16" s="40"/>
      <c r="O16" s="40"/>
      <c r="P16" s="41" t="b">
        <f>(IF(AND(ISNUMBER($K16)=TRUE,(ISNUMBER($L16)=TRUE),ISNUMBER($M16)=FALSE,ISNUMBER($N16)=FALSE,ISNUMBER(#REF!)=FALSE,ISNUMBER($O16)=FALSE),HLOOKUP($K16,$AF$1:$AI$5,2,FALSE),(IF(AND(ISNUMBER($K16)=TRUE,(ISNUMBER($M16)=TRUE),ISNUMBER($L16)=FALSE,ISNUMBER($N16)=FALSE,ISNUMBER(#REF!)=FALSE,ISNUMBER($O16)=FALSE),HLOOKUP($K16,$AF$1:$AI$5,5,FALSE),IF(ISNUMBER($N16)=TRUE,HLOOKUP($K16,$AF$1:$AI$12,10,FALSE),IF(ISNUMBER(#REF!)=TRUE,HLOOKUP($K16,$AF$1:$AI$12,11,FALSE),IF(ISNUMBER($O16)=TRUE,HLOOKUP($K16,$AF$1:$AI$12,12,FALSE))))))))</f>
        <v>0</v>
      </c>
      <c r="Q16" s="42" t="s">
        <v>16</v>
      </c>
      <c r="R16" s="43">
        <f t="shared" si="1"/>
        <v>0</v>
      </c>
      <c r="S16" s="44" t="s">
        <v>16</v>
      </c>
      <c r="T16" s="43">
        <f t="shared" si="4"/>
        <v>0</v>
      </c>
      <c r="U16" s="44" t="s">
        <v>16</v>
      </c>
      <c r="V16" s="43">
        <f t="shared" si="2"/>
        <v>0</v>
      </c>
      <c r="W16" s="45">
        <f t="shared" si="3"/>
        <v>0</v>
      </c>
      <c r="X16" s="46"/>
      <c r="Y16" s="27"/>
      <c r="AB16" s="27" t="s">
        <v>56</v>
      </c>
    </row>
    <row r="17" spans="1:34" ht="15" customHeight="1" x14ac:dyDescent="0.2">
      <c r="A17" s="33"/>
      <c r="B17" s="33"/>
      <c r="C17" s="33"/>
      <c r="D17" s="33"/>
      <c r="E17" s="73"/>
      <c r="F17" s="35"/>
      <c r="G17" s="36"/>
      <c r="H17" s="37"/>
      <c r="I17" s="38"/>
      <c r="J17" s="37"/>
      <c r="K17" s="39" t="str">
        <f t="shared" ref="K17:K18" si="5">IF(AND(G17&lt;&gt;"",I17&lt;&gt;""),I17-G17,"")</f>
        <v/>
      </c>
      <c r="L17" s="40"/>
      <c r="M17" s="40"/>
      <c r="N17" s="40"/>
      <c r="O17" s="40"/>
      <c r="P17" s="41" t="b">
        <f>(IF(AND(ISNUMBER($K17)=TRUE,(ISNUMBER($L17)=TRUE),ISNUMBER($M17)=FALSE,ISNUMBER($N17)=FALSE,ISNUMBER(#REF!)=FALSE,ISNUMBER($O17)=FALSE),HLOOKUP($K17,$AF$1:$AI$5,2,FALSE),(IF(AND(ISNUMBER($K17)=TRUE,(ISNUMBER($M17)=TRUE),ISNUMBER($L17)=FALSE,ISNUMBER($N17)=FALSE,ISNUMBER(#REF!)=FALSE,ISNUMBER($O17)=FALSE),HLOOKUP($K17,$AF$1:$AI$5,5,FALSE),IF(ISNUMBER($N17)=TRUE,HLOOKUP($K17,$AF$1:$AI$12,10,FALSE),IF(ISNUMBER(#REF!)=TRUE,HLOOKUP($K17,$AF$1:$AI$12,11,FALSE),IF(ISNUMBER($O17)=TRUE,HLOOKUP($K17,$AF$1:$AI$12,12,FALSE))))))))</f>
        <v>0</v>
      </c>
      <c r="Q17" s="42" t="s">
        <v>16</v>
      </c>
      <c r="R17" s="43">
        <f t="shared" si="1"/>
        <v>0</v>
      </c>
      <c r="S17" s="44" t="s">
        <v>16</v>
      </c>
      <c r="T17" s="43">
        <f t="shared" si="4"/>
        <v>0</v>
      </c>
      <c r="U17" s="44" t="s">
        <v>16</v>
      </c>
      <c r="V17" s="43">
        <f t="shared" si="2"/>
        <v>0</v>
      </c>
      <c r="W17" s="45">
        <f t="shared" si="3"/>
        <v>0</v>
      </c>
      <c r="X17" s="46"/>
      <c r="Y17" s="27"/>
      <c r="AE17" s="29"/>
      <c r="AH17" s="27"/>
    </row>
    <row r="18" spans="1:34" ht="15" customHeight="1" x14ac:dyDescent="0.2">
      <c r="A18" s="33"/>
      <c r="B18" s="33"/>
      <c r="C18" s="33"/>
      <c r="D18" s="33"/>
      <c r="E18" s="73"/>
      <c r="F18" s="35"/>
      <c r="G18" s="36"/>
      <c r="H18" s="37"/>
      <c r="I18" s="38"/>
      <c r="J18" s="37"/>
      <c r="K18" s="39" t="str">
        <f t="shared" si="5"/>
        <v/>
      </c>
      <c r="L18" s="40"/>
      <c r="M18" s="40"/>
      <c r="N18" s="40"/>
      <c r="O18" s="40"/>
      <c r="P18" s="41" t="b">
        <f>(IF(AND(ISNUMBER($K18)=TRUE,(ISNUMBER($L18)=TRUE),ISNUMBER($M18)=FALSE,ISNUMBER($N18)=FALSE,ISNUMBER(#REF!)=FALSE,ISNUMBER($O18)=FALSE),HLOOKUP($K18,$AF$1:$AI$5,2,FALSE),(IF(AND(ISNUMBER($K18)=TRUE,(ISNUMBER($M18)=TRUE),ISNUMBER($L18)=FALSE,ISNUMBER($N18)=FALSE,ISNUMBER(#REF!)=FALSE,ISNUMBER($O18)=FALSE),HLOOKUP($K18,$AF$1:$AI$5,5,FALSE),IF(ISNUMBER($N18)=TRUE,HLOOKUP($K18,$AF$1:$AI$12,10,FALSE),IF(ISNUMBER(#REF!)=TRUE,HLOOKUP($K18,$AF$1:$AI$12,11,FALSE),IF(ISNUMBER($O18)=TRUE,HLOOKUP($K18,$AF$1:$AI$12,12,FALSE))))))))</f>
        <v>0</v>
      </c>
      <c r="Q18" s="42" t="s">
        <v>16</v>
      </c>
      <c r="R18" s="43">
        <f t="shared" si="1"/>
        <v>0</v>
      </c>
      <c r="S18" s="44" t="s">
        <v>16</v>
      </c>
      <c r="T18" s="43">
        <f t="shared" si="4"/>
        <v>0</v>
      </c>
      <c r="U18" s="44" t="s">
        <v>16</v>
      </c>
      <c r="V18" s="43">
        <f t="shared" si="2"/>
        <v>0</v>
      </c>
      <c r="W18" s="45">
        <f t="shared" si="3"/>
        <v>0</v>
      </c>
      <c r="X18" s="46"/>
      <c r="Y18" s="27"/>
      <c r="AE18" s="29"/>
      <c r="AH18" s="27"/>
    </row>
    <row r="19" spans="1:34" ht="15" customHeight="1" x14ac:dyDescent="0.2">
      <c r="A19" s="33"/>
      <c r="B19" s="33"/>
      <c r="C19" s="33"/>
      <c r="D19" s="33"/>
      <c r="E19" s="73"/>
      <c r="F19" s="35"/>
      <c r="G19" s="36"/>
      <c r="H19" s="37"/>
      <c r="I19" s="38"/>
      <c r="J19" s="37"/>
      <c r="K19" s="39" t="str">
        <f t="shared" si="0"/>
        <v/>
      </c>
      <c r="L19" s="40"/>
      <c r="M19" s="40"/>
      <c r="N19" s="40"/>
      <c r="O19" s="40"/>
      <c r="P19" s="41" t="b">
        <f>(IF(AND(ISNUMBER($K19)=TRUE,(ISNUMBER($L19)=TRUE),ISNUMBER($M19)=FALSE,ISNUMBER($N19)=FALSE,ISNUMBER(#REF!)=FALSE,ISNUMBER($O19)=FALSE),HLOOKUP($K19,$AF$1:$AI$5,2,FALSE),(IF(AND(ISNUMBER($K19)=TRUE,(ISNUMBER($M19)=TRUE),ISNUMBER($L19)=FALSE,ISNUMBER($N19)=FALSE,ISNUMBER(#REF!)=FALSE,ISNUMBER($O19)=FALSE),HLOOKUP($K19,$AF$1:$AI$5,5,FALSE),IF(ISNUMBER($N19)=TRUE,HLOOKUP($K19,$AF$1:$AI$12,10,FALSE),IF(ISNUMBER(#REF!)=TRUE,HLOOKUP($K19,$AF$1:$AI$12,11,FALSE),IF(ISNUMBER($O19)=TRUE,HLOOKUP($K19,$AF$1:$AI$12,12,FALSE))))))))</f>
        <v>0</v>
      </c>
      <c r="Q19" s="42" t="s">
        <v>16</v>
      </c>
      <c r="R19" s="43">
        <f t="shared" si="1"/>
        <v>0</v>
      </c>
      <c r="S19" s="44" t="s">
        <v>16</v>
      </c>
      <c r="T19" s="43">
        <f t="shared" si="4"/>
        <v>0</v>
      </c>
      <c r="U19" s="44" t="s">
        <v>16</v>
      </c>
      <c r="V19" s="43">
        <f t="shared" si="2"/>
        <v>0</v>
      </c>
      <c r="W19" s="45">
        <f t="shared" si="3"/>
        <v>0</v>
      </c>
      <c r="X19" s="46"/>
      <c r="Y19" s="27"/>
      <c r="AE19" s="29"/>
      <c r="AH19" s="27"/>
    </row>
    <row r="20" spans="1:34" ht="15" customHeight="1" x14ac:dyDescent="0.2">
      <c r="A20" s="33"/>
      <c r="B20" s="33"/>
      <c r="C20" s="33"/>
      <c r="D20" s="33"/>
      <c r="E20" s="73"/>
      <c r="F20" s="35"/>
      <c r="G20" s="36"/>
      <c r="H20" s="37"/>
      <c r="I20" s="38"/>
      <c r="J20" s="37"/>
      <c r="K20" s="39" t="str">
        <f t="shared" si="0"/>
        <v/>
      </c>
      <c r="L20" s="40"/>
      <c r="M20" s="40"/>
      <c r="N20" s="40"/>
      <c r="O20" s="40"/>
      <c r="P20" s="41" t="b">
        <f>(IF(AND(ISNUMBER($K20)=TRUE,(ISNUMBER($L20)=TRUE),ISNUMBER($M20)=FALSE,ISNUMBER($N20)=FALSE,ISNUMBER(#REF!)=FALSE,ISNUMBER($O20)=FALSE),HLOOKUP($K20,$AF$1:$AI$5,2,FALSE),(IF(AND(ISNUMBER($K20)=TRUE,(ISNUMBER($M20)=TRUE),ISNUMBER($L20)=FALSE,ISNUMBER($N20)=FALSE,ISNUMBER(#REF!)=FALSE,ISNUMBER($O20)=FALSE),HLOOKUP($K20,$AF$1:$AI$5,5,FALSE),IF(ISNUMBER($N20)=TRUE,HLOOKUP($K20,$AF$1:$AI$12,10,FALSE),IF(ISNUMBER(#REF!)=TRUE,HLOOKUP($K20,$AF$1:$AI$12,11,FALSE),IF(ISNUMBER($O20)=TRUE,HLOOKUP($K20,$AF$1:$AI$12,12,FALSE))))))))</f>
        <v>0</v>
      </c>
      <c r="Q20" s="42" t="s">
        <v>16</v>
      </c>
      <c r="R20" s="43">
        <f t="shared" si="1"/>
        <v>0</v>
      </c>
      <c r="S20" s="44" t="s">
        <v>16</v>
      </c>
      <c r="T20" s="43">
        <f t="shared" si="4"/>
        <v>0</v>
      </c>
      <c r="U20" s="44" t="s">
        <v>16</v>
      </c>
      <c r="V20" s="43">
        <f t="shared" si="2"/>
        <v>0</v>
      </c>
      <c r="W20" s="45">
        <f t="shared" si="3"/>
        <v>0</v>
      </c>
      <c r="X20" s="46"/>
      <c r="Y20" s="27"/>
      <c r="AE20" s="29"/>
      <c r="AH20" s="27"/>
    </row>
    <row r="21" spans="1:34" ht="15" customHeight="1" x14ac:dyDescent="0.2">
      <c r="A21" s="33"/>
      <c r="B21" s="33"/>
      <c r="C21" s="33"/>
      <c r="D21" s="33"/>
      <c r="E21" s="73"/>
      <c r="F21" s="35"/>
      <c r="G21" s="36"/>
      <c r="H21" s="37"/>
      <c r="I21" s="38"/>
      <c r="J21" s="37"/>
      <c r="K21" s="39" t="str">
        <f t="shared" ref="K21:K25" si="6">IF(AND(G21&lt;&gt;"",I21&lt;&gt;""),I21-G21,"")</f>
        <v/>
      </c>
      <c r="L21" s="40"/>
      <c r="M21" s="40"/>
      <c r="N21" s="40"/>
      <c r="O21" s="40"/>
      <c r="P21" s="41" t="b">
        <f>(IF(AND(ISNUMBER($K21)=TRUE,(ISNUMBER($L21)=TRUE),ISNUMBER($M21)=FALSE,ISNUMBER($N21)=FALSE,ISNUMBER(#REF!)=FALSE,ISNUMBER($O21)=FALSE),HLOOKUP($K21,$AF$1:$AI$5,2,FALSE),(IF(AND(ISNUMBER($K21)=TRUE,(ISNUMBER($M21)=TRUE),ISNUMBER($L21)=FALSE,ISNUMBER($N21)=FALSE,ISNUMBER(#REF!)=FALSE,ISNUMBER($O21)=FALSE),HLOOKUP($K21,$AF$1:$AI$5,5,FALSE),IF(ISNUMBER($N21)=TRUE,HLOOKUP($K21,$AF$1:$AI$12,10,FALSE),IF(ISNUMBER(#REF!)=TRUE,HLOOKUP($K21,$AF$1:$AI$12,11,FALSE),IF(ISNUMBER($O21)=TRUE,HLOOKUP($K21,$AF$1:$AI$12,12,FALSE))))))))</f>
        <v>0</v>
      </c>
      <c r="Q21" s="42" t="s">
        <v>16</v>
      </c>
      <c r="R21" s="43">
        <f t="shared" si="1"/>
        <v>0</v>
      </c>
      <c r="S21" s="44" t="s">
        <v>16</v>
      </c>
      <c r="T21" s="43">
        <f t="shared" si="4"/>
        <v>0</v>
      </c>
      <c r="U21" s="44" t="s">
        <v>16</v>
      </c>
      <c r="V21" s="43">
        <f t="shared" si="2"/>
        <v>0</v>
      </c>
      <c r="W21" s="45">
        <f t="shared" si="3"/>
        <v>0</v>
      </c>
      <c r="X21" s="46"/>
      <c r="Y21" s="27"/>
      <c r="AE21" s="29"/>
      <c r="AH21" s="27"/>
    </row>
    <row r="22" spans="1:34" ht="15" customHeight="1" x14ac:dyDescent="0.2">
      <c r="A22" s="33"/>
      <c r="B22" s="33"/>
      <c r="C22" s="33"/>
      <c r="D22" s="33"/>
      <c r="E22" s="73"/>
      <c r="F22" s="35"/>
      <c r="G22" s="36"/>
      <c r="H22" s="37"/>
      <c r="I22" s="38"/>
      <c r="J22" s="37"/>
      <c r="K22" s="39" t="str">
        <f t="shared" si="6"/>
        <v/>
      </c>
      <c r="L22" s="40"/>
      <c r="M22" s="40"/>
      <c r="N22" s="40"/>
      <c r="O22" s="40"/>
      <c r="P22" s="41" t="b">
        <f>(IF(AND(ISNUMBER($K22)=TRUE,(ISNUMBER($L22)=TRUE),ISNUMBER($M22)=FALSE,ISNUMBER($N22)=FALSE,ISNUMBER(#REF!)=FALSE,ISNUMBER($O22)=FALSE),HLOOKUP($K22,$AF$1:$AI$5,2,FALSE),(IF(AND(ISNUMBER($K22)=TRUE,(ISNUMBER($M22)=TRUE),ISNUMBER($L22)=FALSE,ISNUMBER($N22)=FALSE,ISNUMBER(#REF!)=FALSE,ISNUMBER($O22)=FALSE),HLOOKUP($K22,$AF$1:$AI$5,5,FALSE),IF(ISNUMBER($N22)=TRUE,HLOOKUP($K22,$AF$1:$AI$12,10,FALSE),IF(ISNUMBER(#REF!)=TRUE,HLOOKUP($K22,$AF$1:$AI$12,11,FALSE),IF(ISNUMBER($O22)=TRUE,HLOOKUP($K22,$AF$1:$AI$12,12,FALSE))))))))</f>
        <v>0</v>
      </c>
      <c r="Q22" s="42" t="s">
        <v>16</v>
      </c>
      <c r="R22" s="43">
        <f t="shared" si="1"/>
        <v>0</v>
      </c>
      <c r="S22" s="44" t="s">
        <v>16</v>
      </c>
      <c r="T22" s="43">
        <f t="shared" si="4"/>
        <v>0</v>
      </c>
      <c r="U22" s="44" t="s">
        <v>16</v>
      </c>
      <c r="V22" s="43">
        <f t="shared" si="2"/>
        <v>0</v>
      </c>
      <c r="W22" s="45">
        <f t="shared" si="3"/>
        <v>0</v>
      </c>
      <c r="X22" s="46"/>
      <c r="Y22" s="27"/>
      <c r="AE22" s="29"/>
      <c r="AH22" s="27"/>
    </row>
    <row r="23" spans="1:34" ht="15" customHeight="1" x14ac:dyDescent="0.2">
      <c r="A23" s="33"/>
      <c r="B23" s="33"/>
      <c r="C23" s="33"/>
      <c r="D23" s="33"/>
      <c r="E23" s="73"/>
      <c r="F23" s="35"/>
      <c r="G23" s="36"/>
      <c r="H23" s="37"/>
      <c r="I23" s="38"/>
      <c r="J23" s="37"/>
      <c r="K23" s="39" t="str">
        <f t="shared" si="6"/>
        <v/>
      </c>
      <c r="L23" s="40"/>
      <c r="M23" s="40"/>
      <c r="N23" s="40"/>
      <c r="O23" s="40"/>
      <c r="P23" s="41" t="b">
        <f>(IF(AND(ISNUMBER($K23)=TRUE,(ISNUMBER($L23)=TRUE),ISNUMBER($M23)=FALSE,ISNUMBER($N23)=FALSE,ISNUMBER(#REF!)=FALSE,ISNUMBER($O23)=FALSE),HLOOKUP($K23,$AF$1:$AI$5,2,FALSE),(IF(AND(ISNUMBER($K23)=TRUE,(ISNUMBER($M23)=TRUE),ISNUMBER($L23)=FALSE,ISNUMBER($N23)=FALSE,ISNUMBER(#REF!)=FALSE,ISNUMBER($O23)=FALSE),HLOOKUP($K23,$AF$1:$AI$5,5,FALSE),IF(ISNUMBER($N23)=TRUE,HLOOKUP($K23,$AF$1:$AI$12,10,FALSE),IF(ISNUMBER(#REF!)=TRUE,HLOOKUP($K23,$AF$1:$AI$12,11,FALSE),IF(ISNUMBER($O23)=TRUE,HLOOKUP($K23,$AF$1:$AI$12,12,FALSE))))))))</f>
        <v>0</v>
      </c>
      <c r="Q23" s="42" t="s">
        <v>16</v>
      </c>
      <c r="R23" s="43">
        <f t="shared" si="1"/>
        <v>0</v>
      </c>
      <c r="S23" s="44" t="s">
        <v>16</v>
      </c>
      <c r="T23" s="43">
        <f t="shared" si="4"/>
        <v>0</v>
      </c>
      <c r="U23" s="44" t="s">
        <v>16</v>
      </c>
      <c r="V23" s="43">
        <f t="shared" si="2"/>
        <v>0</v>
      </c>
      <c r="W23" s="45">
        <f t="shared" si="3"/>
        <v>0</v>
      </c>
      <c r="X23" s="46"/>
      <c r="Y23" s="27"/>
      <c r="AE23" s="29"/>
      <c r="AH23" s="27"/>
    </row>
    <row r="24" spans="1:34" ht="15" customHeight="1" x14ac:dyDescent="0.2">
      <c r="A24" s="33"/>
      <c r="B24" s="33"/>
      <c r="C24" s="33"/>
      <c r="D24" s="33"/>
      <c r="E24" s="73"/>
      <c r="F24" s="35"/>
      <c r="G24" s="36"/>
      <c r="H24" s="37"/>
      <c r="I24" s="38"/>
      <c r="J24" s="37"/>
      <c r="K24" s="39" t="str">
        <f t="shared" si="6"/>
        <v/>
      </c>
      <c r="L24" s="40"/>
      <c r="M24" s="40"/>
      <c r="N24" s="40"/>
      <c r="O24" s="40"/>
      <c r="P24" s="41" t="b">
        <f>(IF(AND(ISNUMBER($K24)=TRUE,(ISNUMBER($L24)=TRUE),ISNUMBER($M24)=FALSE,ISNUMBER($N24)=FALSE,ISNUMBER(#REF!)=FALSE,ISNUMBER($O24)=FALSE),HLOOKUP($K24,$AF$1:$AI$5,2,FALSE),(IF(AND(ISNUMBER($K24)=TRUE,(ISNUMBER($M24)=TRUE),ISNUMBER($L24)=FALSE,ISNUMBER($N24)=FALSE,ISNUMBER(#REF!)=FALSE,ISNUMBER($O24)=FALSE),HLOOKUP($K24,$AF$1:$AI$5,5,FALSE),IF(ISNUMBER($N24)=TRUE,HLOOKUP($K24,$AF$1:$AI$12,10,FALSE),IF(ISNUMBER(#REF!)=TRUE,HLOOKUP($K24,$AF$1:$AI$12,11,FALSE),IF(ISNUMBER($O24)=TRUE,HLOOKUP($K24,$AF$1:$AI$12,12,FALSE))))))))</f>
        <v>0</v>
      </c>
      <c r="Q24" s="42" t="s">
        <v>16</v>
      </c>
      <c r="R24" s="43">
        <f t="shared" si="1"/>
        <v>0</v>
      </c>
      <c r="S24" s="44" t="s">
        <v>16</v>
      </c>
      <c r="T24" s="43">
        <f t="shared" si="4"/>
        <v>0</v>
      </c>
      <c r="U24" s="44" t="s">
        <v>16</v>
      </c>
      <c r="V24" s="43">
        <f t="shared" si="2"/>
        <v>0</v>
      </c>
      <c r="W24" s="45">
        <f t="shared" si="3"/>
        <v>0</v>
      </c>
      <c r="X24" s="46"/>
      <c r="Y24" s="27"/>
      <c r="AE24" s="29"/>
      <c r="AH24" s="27"/>
    </row>
    <row r="25" spans="1:34" ht="15" customHeight="1" x14ac:dyDescent="0.2">
      <c r="A25" s="33"/>
      <c r="B25" s="33"/>
      <c r="C25" s="33"/>
      <c r="D25" s="33"/>
      <c r="E25" s="73"/>
      <c r="F25" s="35"/>
      <c r="G25" s="36"/>
      <c r="H25" s="37"/>
      <c r="I25" s="38"/>
      <c r="J25" s="37"/>
      <c r="K25" s="39" t="str">
        <f t="shared" si="6"/>
        <v/>
      </c>
      <c r="L25" s="40"/>
      <c r="M25" s="40"/>
      <c r="N25" s="40"/>
      <c r="O25" s="40"/>
      <c r="P25" s="41" t="b">
        <f>(IF(AND(ISNUMBER($K25)=TRUE,(ISNUMBER($L25)=TRUE),ISNUMBER($M25)=FALSE,ISNUMBER($N25)=FALSE,ISNUMBER(#REF!)=FALSE,ISNUMBER($O25)=FALSE),HLOOKUP($K25,$AF$1:$AI$5,2,FALSE),(IF(AND(ISNUMBER($K25)=TRUE,(ISNUMBER($M25)=TRUE),ISNUMBER($L25)=FALSE,ISNUMBER($N25)=FALSE,ISNUMBER(#REF!)=FALSE,ISNUMBER($O25)=FALSE),HLOOKUP($K25,$AF$1:$AI$5,5,FALSE),IF(ISNUMBER($N25)=TRUE,HLOOKUP($K25,$AF$1:$AI$12,10,FALSE),IF(ISNUMBER(#REF!)=TRUE,HLOOKUP($K25,$AF$1:$AI$12,11,FALSE),IF(ISNUMBER($O25)=TRUE,HLOOKUP($K25,$AF$1:$AI$12,12,FALSE))))))))</f>
        <v>0</v>
      </c>
      <c r="Q25" s="42" t="s">
        <v>16</v>
      </c>
      <c r="R25" s="43">
        <f t="shared" si="1"/>
        <v>0</v>
      </c>
      <c r="S25" s="44" t="s">
        <v>16</v>
      </c>
      <c r="T25" s="43">
        <f t="shared" si="4"/>
        <v>0</v>
      </c>
      <c r="U25" s="44" t="s">
        <v>16</v>
      </c>
      <c r="V25" s="43">
        <f t="shared" si="2"/>
        <v>0</v>
      </c>
      <c r="W25" s="45">
        <f t="shared" si="3"/>
        <v>0</v>
      </c>
      <c r="X25" s="46"/>
      <c r="Y25" s="27"/>
      <c r="AE25" s="29"/>
      <c r="AH25" s="27"/>
    </row>
    <row r="26" spans="1:34" ht="15" customHeight="1" x14ac:dyDescent="0.2">
      <c r="A26" s="33"/>
      <c r="B26" s="33"/>
      <c r="C26" s="33"/>
      <c r="D26" s="33"/>
      <c r="E26" s="73"/>
      <c r="F26" s="35"/>
      <c r="G26" s="36"/>
      <c r="H26" s="37"/>
      <c r="I26" s="38"/>
      <c r="J26" s="37"/>
      <c r="K26" s="39" t="str">
        <f t="shared" si="0"/>
        <v/>
      </c>
      <c r="L26" s="40"/>
      <c r="M26" s="40"/>
      <c r="N26" s="40"/>
      <c r="O26" s="40"/>
      <c r="P26" s="41" t="b">
        <f>(IF(AND(ISNUMBER($K26)=TRUE,(ISNUMBER($L26)=TRUE),ISNUMBER($M26)=FALSE,ISNUMBER($N26)=FALSE,ISNUMBER(#REF!)=FALSE,ISNUMBER($O26)=FALSE),HLOOKUP($K26,$AF$1:$AI$5,2,FALSE),(IF(AND(ISNUMBER($K26)=TRUE,(ISNUMBER($M26)=TRUE),ISNUMBER($L26)=FALSE,ISNUMBER($N26)=FALSE,ISNUMBER(#REF!)=FALSE,ISNUMBER($O26)=FALSE),HLOOKUP($K26,$AF$1:$AI$5,5,FALSE),IF(ISNUMBER($N26)=TRUE,HLOOKUP($K26,$AF$1:$AI$12,10,FALSE),IF(ISNUMBER(#REF!)=TRUE,HLOOKUP($K26,$AF$1:$AI$12,11,FALSE),IF(ISNUMBER($O26)=TRUE,HLOOKUP($K26,$AF$1:$AI$12,12,FALSE))))))))</f>
        <v>0</v>
      </c>
      <c r="Q26" s="42" t="s">
        <v>16</v>
      </c>
      <c r="R26" s="43">
        <f t="shared" si="1"/>
        <v>0</v>
      </c>
      <c r="S26" s="44" t="s">
        <v>16</v>
      </c>
      <c r="T26" s="43">
        <f t="shared" si="4"/>
        <v>0</v>
      </c>
      <c r="U26" s="44" t="s">
        <v>16</v>
      </c>
      <c r="V26" s="43">
        <f t="shared" si="2"/>
        <v>0</v>
      </c>
      <c r="W26" s="45">
        <f t="shared" si="3"/>
        <v>0</v>
      </c>
      <c r="X26" s="46"/>
      <c r="Y26" s="27"/>
      <c r="AE26" s="29"/>
      <c r="AH26" s="27"/>
    </row>
    <row r="27" spans="1:34" ht="15" customHeight="1" x14ac:dyDescent="0.2">
      <c r="A27" s="33"/>
      <c r="B27" s="33"/>
      <c r="C27" s="33"/>
      <c r="D27" s="33"/>
      <c r="E27" s="73"/>
      <c r="F27" s="35"/>
      <c r="G27" s="36"/>
      <c r="H27" s="37"/>
      <c r="I27" s="38"/>
      <c r="J27" s="37"/>
      <c r="K27" s="39" t="str">
        <f t="shared" ref="K27" si="7">IF(AND(G27&lt;&gt;"",I27&lt;&gt;""),I27-G27,"")</f>
        <v/>
      </c>
      <c r="L27" s="40"/>
      <c r="M27" s="40"/>
      <c r="N27" s="40"/>
      <c r="O27" s="40"/>
      <c r="P27" s="41" t="b">
        <f>(IF(AND(ISNUMBER($K27)=TRUE,(ISNUMBER($L27)=TRUE),ISNUMBER($M27)=FALSE,ISNUMBER($N27)=FALSE,ISNUMBER(#REF!)=FALSE,ISNUMBER($O27)=FALSE),HLOOKUP($K27,$AF$1:$AI$5,2,FALSE),(IF(AND(ISNUMBER($K27)=TRUE,(ISNUMBER($M27)=TRUE),ISNUMBER($L27)=FALSE,ISNUMBER($N27)=FALSE,ISNUMBER(#REF!)=FALSE,ISNUMBER($O27)=FALSE),HLOOKUP($K27,$AF$1:$AI$5,5,FALSE),IF(ISNUMBER($N27)=TRUE,HLOOKUP($K27,$AF$1:$AI$12,10,FALSE),IF(ISNUMBER(#REF!)=TRUE,HLOOKUP($K27,$AF$1:$AI$12,11,FALSE),IF(ISNUMBER($O27)=TRUE,HLOOKUP($K27,$AF$1:$AI$12,12,FALSE))))))))</f>
        <v>0</v>
      </c>
      <c r="Q27" s="42" t="s">
        <v>16</v>
      </c>
      <c r="R27" s="43">
        <f t="shared" si="1"/>
        <v>0</v>
      </c>
      <c r="S27" s="44" t="s">
        <v>16</v>
      </c>
      <c r="T27" s="43">
        <f t="shared" si="4"/>
        <v>0</v>
      </c>
      <c r="U27" s="44" t="s">
        <v>16</v>
      </c>
      <c r="V27" s="43">
        <f t="shared" si="2"/>
        <v>0</v>
      </c>
      <c r="W27" s="45">
        <f t="shared" si="3"/>
        <v>0</v>
      </c>
      <c r="X27" s="46"/>
      <c r="Y27" s="27"/>
      <c r="AE27" s="29"/>
      <c r="AH27" s="27"/>
    </row>
    <row r="28" spans="1:34" ht="15" customHeight="1" x14ac:dyDescent="0.2">
      <c r="A28" s="33"/>
      <c r="B28" s="33"/>
      <c r="C28" s="33"/>
      <c r="D28" s="33"/>
      <c r="E28" s="73"/>
      <c r="F28" s="35"/>
      <c r="G28" s="36"/>
      <c r="H28" s="37"/>
      <c r="I28" s="38"/>
      <c r="J28" s="37"/>
      <c r="K28" s="39" t="str">
        <f t="shared" ref="K28" si="8">IF(AND(G28&lt;&gt;"",I28&lt;&gt;""),I28-G28,"")</f>
        <v/>
      </c>
      <c r="L28" s="40"/>
      <c r="M28" s="40"/>
      <c r="N28" s="40"/>
      <c r="O28" s="40"/>
      <c r="P28" s="41" t="b">
        <f>(IF(AND(ISNUMBER($K28)=TRUE,(ISNUMBER($L28)=TRUE),ISNUMBER($M28)=FALSE,ISNUMBER($N28)=FALSE,ISNUMBER(#REF!)=FALSE,ISNUMBER($O28)=FALSE),HLOOKUP($K28,$AF$1:$AI$5,2,FALSE),(IF(AND(ISNUMBER($K28)=TRUE,(ISNUMBER($M28)=TRUE),ISNUMBER($L28)=FALSE,ISNUMBER($N28)=FALSE,ISNUMBER(#REF!)=FALSE,ISNUMBER($O28)=FALSE),HLOOKUP($K28,$AF$1:$AI$5,5,FALSE),IF(ISNUMBER($N28)=TRUE,HLOOKUP($K28,$AF$1:$AI$12,10,FALSE),IF(ISNUMBER(#REF!)=TRUE,HLOOKUP($K28,$AF$1:$AI$12,11,FALSE),IF(ISNUMBER($O28)=TRUE,HLOOKUP($K28,$AF$1:$AI$12,12,FALSE))))))))</f>
        <v>0</v>
      </c>
      <c r="Q28" s="42" t="s">
        <v>16</v>
      </c>
      <c r="R28" s="43">
        <f t="shared" si="1"/>
        <v>0</v>
      </c>
      <c r="S28" s="44" t="s">
        <v>16</v>
      </c>
      <c r="T28" s="43">
        <f t="shared" si="4"/>
        <v>0</v>
      </c>
      <c r="U28" s="44" t="s">
        <v>16</v>
      </c>
      <c r="V28" s="43">
        <f t="shared" si="2"/>
        <v>0</v>
      </c>
      <c r="W28" s="45">
        <f t="shared" si="3"/>
        <v>0</v>
      </c>
      <c r="X28" s="46"/>
      <c r="Y28" s="27"/>
      <c r="AE28" s="29"/>
      <c r="AH28" s="27"/>
    </row>
    <row r="29" spans="1:34" ht="15" customHeight="1" x14ac:dyDescent="0.2">
      <c r="A29" s="33"/>
      <c r="B29" s="33"/>
      <c r="C29" s="33"/>
      <c r="D29" s="33"/>
      <c r="E29" s="73"/>
      <c r="F29" s="35"/>
      <c r="G29" s="36"/>
      <c r="H29" s="37"/>
      <c r="I29" s="38"/>
      <c r="J29" s="37"/>
      <c r="K29" s="39" t="str">
        <f t="shared" si="0"/>
        <v/>
      </c>
      <c r="L29" s="40"/>
      <c r="M29" s="40"/>
      <c r="N29" s="40"/>
      <c r="O29" s="40"/>
      <c r="P29" s="41" t="b">
        <f>(IF(AND(ISNUMBER($K29)=TRUE,(ISNUMBER($L29)=TRUE),ISNUMBER($M29)=FALSE,ISNUMBER($N29)=FALSE,ISNUMBER(#REF!)=FALSE,ISNUMBER($O29)=FALSE),HLOOKUP($K29,$AF$1:$AI$5,2,FALSE),(IF(AND(ISNUMBER($K29)=TRUE,(ISNUMBER($M29)=TRUE),ISNUMBER($L29)=FALSE,ISNUMBER($N29)=FALSE,ISNUMBER(#REF!)=FALSE,ISNUMBER($O29)=FALSE),HLOOKUP($K29,$AF$1:$AI$5,5,FALSE),IF(ISNUMBER($N29)=TRUE,HLOOKUP($K29,$AF$1:$AI$12,10,FALSE),IF(ISNUMBER(#REF!)=TRUE,HLOOKUP($K29,$AF$1:$AI$12,11,FALSE),IF(ISNUMBER($O29)=TRUE,HLOOKUP($K29,$AF$1:$AI$12,12,FALSE))))))))</f>
        <v>0</v>
      </c>
      <c r="Q29" s="42" t="s">
        <v>16</v>
      </c>
      <c r="R29" s="43">
        <f t="shared" si="1"/>
        <v>0</v>
      </c>
      <c r="S29" s="44" t="s">
        <v>16</v>
      </c>
      <c r="T29" s="43">
        <f t="shared" si="4"/>
        <v>0</v>
      </c>
      <c r="U29" s="44" t="s">
        <v>16</v>
      </c>
      <c r="V29" s="43">
        <f t="shared" si="2"/>
        <v>0</v>
      </c>
      <c r="W29" s="45">
        <f t="shared" si="3"/>
        <v>0</v>
      </c>
      <c r="X29" s="46"/>
      <c r="Y29" s="27"/>
      <c r="AE29" s="29"/>
      <c r="AH29" s="27"/>
    </row>
    <row r="30" spans="1:34" ht="15" customHeight="1" x14ac:dyDescent="0.2">
      <c r="A30" s="33"/>
      <c r="B30" s="33"/>
      <c r="C30" s="33"/>
      <c r="D30" s="33"/>
      <c r="E30" s="73"/>
      <c r="F30" s="50"/>
      <c r="G30" s="38"/>
      <c r="H30" s="37"/>
      <c r="I30" s="38"/>
      <c r="J30" s="37"/>
      <c r="K30" s="39" t="str">
        <f t="shared" si="0"/>
        <v/>
      </c>
      <c r="L30" s="40"/>
      <c r="M30" s="40"/>
      <c r="N30" s="40"/>
      <c r="O30" s="40"/>
      <c r="P30" s="41" t="b">
        <f>(IF(AND(ISNUMBER($K30)=TRUE,(ISNUMBER($L30)=TRUE),ISNUMBER($M30)=FALSE,ISNUMBER($N30)=FALSE,ISNUMBER(#REF!)=FALSE,ISNUMBER($O30)=FALSE),HLOOKUP($K30,$AF$1:$AI$5,2,FALSE),(IF(AND(ISNUMBER($K30)=TRUE,(ISNUMBER($M30)=TRUE),ISNUMBER($L30)=FALSE,ISNUMBER($N30)=FALSE,ISNUMBER(#REF!)=FALSE,ISNUMBER($O30)=FALSE),HLOOKUP($K30,$AF$1:$AI$5,5,FALSE),IF(ISNUMBER($N30)=TRUE,HLOOKUP($K30,$AF$1:$AI$12,10,FALSE),IF(ISNUMBER(#REF!)=TRUE,HLOOKUP($K30,$AF$1:$AI$12,11,FALSE),IF(ISNUMBER($O30)=TRUE,HLOOKUP($K30,$AF$1:$AI$12,12,FALSE))))))))</f>
        <v>0</v>
      </c>
      <c r="Q30" s="42" t="s">
        <v>16</v>
      </c>
      <c r="R30" s="43">
        <f t="shared" si="1"/>
        <v>0</v>
      </c>
      <c r="S30" s="44" t="s">
        <v>16</v>
      </c>
      <c r="T30" s="43">
        <f t="shared" si="4"/>
        <v>0</v>
      </c>
      <c r="U30" s="44" t="s">
        <v>16</v>
      </c>
      <c r="V30" s="43">
        <f t="shared" si="2"/>
        <v>0</v>
      </c>
      <c r="W30" s="45">
        <f t="shared" si="3"/>
        <v>0</v>
      </c>
      <c r="X30" s="46"/>
      <c r="Y30" s="27"/>
      <c r="AE30" s="29"/>
      <c r="AH30" s="27"/>
    </row>
    <row r="31" spans="1:34" ht="15" customHeight="1" x14ac:dyDescent="0.2">
      <c r="A31" s="33"/>
      <c r="B31" s="33"/>
      <c r="C31" s="33"/>
      <c r="D31" s="33"/>
      <c r="E31" s="73"/>
      <c r="F31" s="46"/>
      <c r="G31" s="38"/>
      <c r="H31" s="37"/>
      <c r="I31" s="38"/>
      <c r="J31" s="37"/>
      <c r="K31" s="39" t="str">
        <f t="shared" si="0"/>
        <v/>
      </c>
      <c r="L31" s="40"/>
      <c r="M31" s="40"/>
      <c r="N31" s="40"/>
      <c r="O31" s="40"/>
      <c r="P31" s="41" t="b">
        <f>(IF(AND(ISNUMBER($K31)=TRUE,(ISNUMBER($L31)=TRUE),ISNUMBER($M31)=FALSE,ISNUMBER($N31)=FALSE,ISNUMBER(#REF!)=FALSE,ISNUMBER($O31)=FALSE),HLOOKUP($K31,$AF$1:$AI$5,2,FALSE),(IF(AND(ISNUMBER($K31)=TRUE,(ISNUMBER($M31)=TRUE),ISNUMBER($L31)=FALSE,ISNUMBER($N31)=FALSE,ISNUMBER(#REF!)=FALSE,ISNUMBER($O31)=FALSE),HLOOKUP($K31,$AF$1:$AI$5,5,FALSE),IF(ISNUMBER($N31)=TRUE,HLOOKUP($K31,$AF$1:$AI$12,10,FALSE),IF(ISNUMBER(#REF!)=TRUE,HLOOKUP($K31,$AF$1:$AI$12,11,FALSE),IF(ISNUMBER($O31)=TRUE,HLOOKUP($K31,$AF$1:$AI$12,12,FALSE))))))))</f>
        <v>0</v>
      </c>
      <c r="Q31" s="42" t="s">
        <v>16</v>
      </c>
      <c r="R31" s="43">
        <f t="shared" si="1"/>
        <v>0</v>
      </c>
      <c r="S31" s="44" t="s">
        <v>16</v>
      </c>
      <c r="T31" s="43">
        <f t="shared" si="4"/>
        <v>0</v>
      </c>
      <c r="U31" s="44" t="s">
        <v>16</v>
      </c>
      <c r="V31" s="43">
        <f t="shared" si="2"/>
        <v>0</v>
      </c>
      <c r="W31" s="45">
        <f t="shared" si="3"/>
        <v>0</v>
      </c>
      <c r="X31" s="46"/>
      <c r="Y31" s="27"/>
      <c r="AE31" s="29"/>
      <c r="AH31" s="27"/>
    </row>
    <row r="32" spans="1:34" ht="15" customHeight="1" x14ac:dyDescent="0.2">
      <c r="A32" s="33"/>
      <c r="B32" s="33"/>
      <c r="C32" s="33"/>
      <c r="D32" s="33"/>
      <c r="E32" s="73"/>
      <c r="F32" s="46"/>
      <c r="G32" s="38"/>
      <c r="H32" s="37"/>
      <c r="I32" s="38"/>
      <c r="J32" s="37"/>
      <c r="K32" s="39" t="str">
        <f t="shared" si="0"/>
        <v/>
      </c>
      <c r="L32" s="40"/>
      <c r="M32" s="40"/>
      <c r="N32" s="40"/>
      <c r="O32" s="40"/>
      <c r="P32" s="41" t="b">
        <f>(IF(AND(ISNUMBER($K32)=TRUE,(ISNUMBER($L32)=TRUE),ISNUMBER($M32)=FALSE,ISNUMBER($N32)=FALSE,ISNUMBER(#REF!)=FALSE,ISNUMBER($O32)=FALSE),HLOOKUP($K32,$AF$1:$AI$5,2,FALSE),(IF(AND(ISNUMBER($K32)=TRUE,(ISNUMBER($M32)=TRUE),ISNUMBER($L32)=FALSE,ISNUMBER($N32)=FALSE,ISNUMBER(#REF!)=FALSE,ISNUMBER($O32)=FALSE),HLOOKUP($K32,$AF$1:$AI$5,5,FALSE),IF(ISNUMBER($N32)=TRUE,HLOOKUP($K32,$AF$1:$AI$12,10,FALSE),IF(ISNUMBER(#REF!)=TRUE,HLOOKUP($K32,$AF$1:$AI$12,11,FALSE),IF(ISNUMBER($O32)=TRUE,HLOOKUP($K32,$AF$1:$AI$12,12,FALSE))))))))</f>
        <v>0</v>
      </c>
      <c r="Q32" s="42" t="s">
        <v>16</v>
      </c>
      <c r="R32" s="43">
        <f t="shared" si="1"/>
        <v>0</v>
      </c>
      <c r="S32" s="44" t="s">
        <v>16</v>
      </c>
      <c r="T32" s="43">
        <f t="shared" si="4"/>
        <v>0</v>
      </c>
      <c r="U32" s="44" t="s">
        <v>16</v>
      </c>
      <c r="V32" s="43">
        <f t="shared" si="2"/>
        <v>0</v>
      </c>
      <c r="W32" s="45">
        <f t="shared" si="3"/>
        <v>0</v>
      </c>
      <c r="X32" s="46"/>
      <c r="Y32" s="27"/>
      <c r="AE32" s="29"/>
      <c r="AH32" s="27"/>
    </row>
    <row r="33" spans="1:34" ht="15" customHeight="1" x14ac:dyDescent="0.2">
      <c r="A33" s="33"/>
      <c r="B33" s="33"/>
      <c r="C33" s="33"/>
      <c r="D33" s="33"/>
      <c r="E33" s="73"/>
      <c r="F33" s="46"/>
      <c r="G33" s="38"/>
      <c r="H33" s="37"/>
      <c r="I33" s="38"/>
      <c r="J33" s="37"/>
      <c r="K33" s="39" t="str">
        <f t="shared" si="0"/>
        <v/>
      </c>
      <c r="L33" s="40"/>
      <c r="M33" s="40"/>
      <c r="N33" s="40"/>
      <c r="O33" s="40"/>
      <c r="P33" s="41" t="b">
        <f>(IF(AND(ISNUMBER($K33)=TRUE,(ISNUMBER($L33)=TRUE),ISNUMBER($M33)=FALSE,ISNUMBER($N33)=FALSE,ISNUMBER(#REF!)=FALSE,ISNUMBER($O33)=FALSE),HLOOKUP($K33,$AF$1:$AI$5,2,FALSE),(IF(AND(ISNUMBER($K33)=TRUE,(ISNUMBER($M33)=TRUE),ISNUMBER($L33)=FALSE,ISNUMBER($N33)=FALSE,ISNUMBER(#REF!)=FALSE,ISNUMBER($O33)=FALSE),HLOOKUP($K33,$AF$1:$AI$5,5,FALSE),IF(ISNUMBER($N33)=TRUE,HLOOKUP($K33,$AF$1:$AI$12,10,FALSE),IF(ISNUMBER(#REF!)=TRUE,HLOOKUP($K33,$AF$1:$AI$12,11,FALSE),IF(ISNUMBER($O33)=TRUE,HLOOKUP($K33,$AF$1:$AI$12,12,FALSE))))))))</f>
        <v>0</v>
      </c>
      <c r="Q33" s="42" t="s">
        <v>16</v>
      </c>
      <c r="R33" s="43">
        <f t="shared" si="1"/>
        <v>0</v>
      </c>
      <c r="S33" s="44" t="s">
        <v>16</v>
      </c>
      <c r="T33" s="43">
        <f t="shared" si="4"/>
        <v>0</v>
      </c>
      <c r="U33" s="44" t="s">
        <v>16</v>
      </c>
      <c r="V33" s="43">
        <f t="shared" si="2"/>
        <v>0</v>
      </c>
      <c r="W33" s="45">
        <f t="shared" si="3"/>
        <v>0</v>
      </c>
      <c r="X33" s="46"/>
      <c r="Y33" s="27"/>
      <c r="AF33" s="27"/>
      <c r="AG33" s="27"/>
      <c r="AH33" s="27"/>
    </row>
    <row r="34" spans="1:34" ht="15" customHeight="1" x14ac:dyDescent="0.2">
      <c r="A34" s="33"/>
      <c r="B34" s="33"/>
      <c r="C34" s="33"/>
      <c r="D34" s="33"/>
      <c r="E34" s="73"/>
      <c r="F34" s="46"/>
      <c r="G34" s="38"/>
      <c r="H34" s="37"/>
      <c r="I34" s="38"/>
      <c r="J34" s="37"/>
      <c r="K34" s="39" t="str">
        <f t="shared" si="0"/>
        <v/>
      </c>
      <c r="L34" s="40"/>
      <c r="M34" s="40"/>
      <c r="N34" s="40"/>
      <c r="O34" s="40"/>
      <c r="P34" s="41" t="b">
        <f>(IF(AND(ISNUMBER($K34)=TRUE,(ISNUMBER($L34)=TRUE),ISNUMBER($M34)=FALSE,ISNUMBER($N34)=FALSE,ISNUMBER(#REF!)=FALSE,ISNUMBER($O34)=FALSE),HLOOKUP($K34,$AF$1:$AI$5,2,FALSE),(IF(AND(ISNUMBER($K34)=TRUE,(ISNUMBER($M34)=TRUE),ISNUMBER($L34)=FALSE,ISNUMBER($N34)=FALSE,ISNUMBER(#REF!)=FALSE,ISNUMBER($O34)=FALSE),HLOOKUP($K34,$AF$1:$AI$5,5,FALSE),IF(ISNUMBER($N34)=TRUE,HLOOKUP($K34,$AF$1:$AI$12,10,FALSE),IF(ISNUMBER(#REF!)=TRUE,HLOOKUP($K34,$AF$1:$AI$12,11,FALSE),IF(ISNUMBER($O34)=TRUE,HLOOKUP($K34,$AF$1:$AI$12,12,FALSE))))))))</f>
        <v>0</v>
      </c>
      <c r="Q34" s="42" t="s">
        <v>16</v>
      </c>
      <c r="R34" s="43">
        <f t="shared" si="1"/>
        <v>0</v>
      </c>
      <c r="S34" s="44" t="s">
        <v>16</v>
      </c>
      <c r="T34" s="43">
        <f t="shared" si="4"/>
        <v>0</v>
      </c>
      <c r="U34" s="44" t="s">
        <v>16</v>
      </c>
      <c r="V34" s="43">
        <f t="shared" si="2"/>
        <v>0</v>
      </c>
      <c r="W34" s="45">
        <f t="shared" si="3"/>
        <v>0</v>
      </c>
      <c r="X34" s="46"/>
      <c r="Y34" s="27"/>
      <c r="AF34" s="27"/>
      <c r="AG34" s="27"/>
      <c r="AH34" s="27"/>
    </row>
    <row r="35" spans="1:34" ht="15" customHeight="1" x14ac:dyDescent="0.2">
      <c r="A35" s="33"/>
      <c r="B35" s="33"/>
      <c r="C35" s="33"/>
      <c r="D35" s="33"/>
      <c r="E35" s="73"/>
      <c r="F35" s="46"/>
      <c r="G35" s="38"/>
      <c r="H35" s="37"/>
      <c r="I35" s="38"/>
      <c r="J35" s="37"/>
      <c r="K35" s="39" t="str">
        <f t="shared" si="0"/>
        <v/>
      </c>
      <c r="L35" s="40"/>
      <c r="M35" s="40"/>
      <c r="N35" s="40"/>
      <c r="O35" s="40"/>
      <c r="P35" s="41" t="b">
        <f>(IF(AND(ISNUMBER($K35)=TRUE,(ISNUMBER($L35)=TRUE),ISNUMBER($M35)=FALSE,ISNUMBER($N35)=FALSE,ISNUMBER(#REF!)=FALSE,ISNUMBER($O35)=FALSE),HLOOKUP($K35,$AF$1:$AI$5,2,FALSE),(IF(AND(ISNUMBER($K35)=TRUE,(ISNUMBER($M35)=TRUE),ISNUMBER($L35)=FALSE,ISNUMBER($N35)=FALSE,ISNUMBER(#REF!)=FALSE,ISNUMBER($O35)=FALSE),HLOOKUP($K35,$AF$1:$AI$5,5,FALSE),IF(ISNUMBER($N35)=TRUE,HLOOKUP($K35,$AF$1:$AI$12,10,FALSE),IF(ISNUMBER(#REF!)=TRUE,HLOOKUP($K35,$AF$1:$AI$12,11,FALSE),IF(ISNUMBER($O35)=TRUE,HLOOKUP($K35,$AF$1:$AI$12,12,FALSE))))))))</f>
        <v>0</v>
      </c>
      <c r="Q35" s="42" t="s">
        <v>16</v>
      </c>
      <c r="R35" s="43">
        <f t="shared" si="1"/>
        <v>0</v>
      </c>
      <c r="S35" s="44" t="s">
        <v>16</v>
      </c>
      <c r="T35" s="43">
        <f t="shared" si="4"/>
        <v>0</v>
      </c>
      <c r="U35" s="44" t="s">
        <v>16</v>
      </c>
      <c r="V35" s="43">
        <f t="shared" si="2"/>
        <v>0</v>
      </c>
      <c r="W35" s="45">
        <f t="shared" si="3"/>
        <v>0</v>
      </c>
      <c r="X35" s="46"/>
      <c r="Y35" s="27"/>
      <c r="AF35" s="27"/>
      <c r="AG35" s="27"/>
      <c r="AH35" s="27"/>
    </row>
    <row r="36" spans="1:34" ht="15" customHeight="1" x14ac:dyDescent="0.2">
      <c r="A36" s="33"/>
      <c r="B36" s="33"/>
      <c r="C36" s="33"/>
      <c r="D36" s="33"/>
      <c r="E36" s="73"/>
      <c r="F36" s="46"/>
      <c r="G36" s="38"/>
      <c r="H36" s="37"/>
      <c r="I36" s="38"/>
      <c r="J36" s="37"/>
      <c r="K36" s="39" t="str">
        <f t="shared" si="0"/>
        <v/>
      </c>
      <c r="L36" s="40"/>
      <c r="M36" s="40"/>
      <c r="N36" s="40"/>
      <c r="O36" s="40"/>
      <c r="P36" s="41" t="b">
        <f>(IF(AND(ISNUMBER($K36)=TRUE,(ISNUMBER($L36)=TRUE),ISNUMBER($M36)=FALSE,ISNUMBER($N36)=FALSE,ISNUMBER(#REF!)=FALSE,ISNUMBER($O36)=FALSE),HLOOKUP($K36,$AF$1:$AI$5,2,FALSE),(IF(AND(ISNUMBER($K36)=TRUE,(ISNUMBER($M36)=TRUE),ISNUMBER($L36)=FALSE,ISNUMBER($N36)=FALSE,ISNUMBER(#REF!)=FALSE,ISNUMBER($O36)=FALSE),HLOOKUP($K36,$AF$1:$AI$5,5,FALSE),IF(ISNUMBER($N36)=TRUE,HLOOKUP($K36,$AF$1:$AI$12,10,FALSE),IF(ISNUMBER(#REF!)=TRUE,HLOOKUP($K36,$AF$1:$AI$12,11,FALSE),IF(ISNUMBER($O36)=TRUE,HLOOKUP($K36,$AF$1:$AI$12,12,FALSE))))))))</f>
        <v>0</v>
      </c>
      <c r="Q36" s="42" t="s">
        <v>16</v>
      </c>
      <c r="R36" s="43">
        <f t="shared" si="1"/>
        <v>0</v>
      </c>
      <c r="S36" s="44" t="s">
        <v>16</v>
      </c>
      <c r="T36" s="43">
        <f t="shared" si="4"/>
        <v>0</v>
      </c>
      <c r="U36" s="44" t="s">
        <v>16</v>
      </c>
      <c r="V36" s="43">
        <f t="shared" si="2"/>
        <v>0</v>
      </c>
      <c r="W36" s="45">
        <f t="shared" si="3"/>
        <v>0</v>
      </c>
      <c r="X36" s="46"/>
      <c r="Y36" s="27"/>
      <c r="AF36" s="27"/>
      <c r="AG36" s="27"/>
      <c r="AH36" s="27"/>
    </row>
    <row r="37" spans="1:34" ht="15" customHeight="1" x14ac:dyDescent="0.2">
      <c r="A37" s="33"/>
      <c r="B37" s="33"/>
      <c r="C37" s="33"/>
      <c r="D37" s="33"/>
      <c r="E37" s="73"/>
      <c r="F37" s="46"/>
      <c r="G37" s="38"/>
      <c r="H37" s="37"/>
      <c r="I37" s="38"/>
      <c r="J37" s="37"/>
      <c r="K37" s="39" t="str">
        <f t="shared" si="0"/>
        <v/>
      </c>
      <c r="L37" s="40"/>
      <c r="M37" s="40"/>
      <c r="N37" s="40"/>
      <c r="O37" s="40"/>
      <c r="P37" s="41" t="b">
        <f>(IF(AND(ISNUMBER($K37)=TRUE,(ISNUMBER($L37)=TRUE),ISNUMBER($M37)=FALSE,ISNUMBER($N37)=FALSE,ISNUMBER(#REF!)=FALSE,ISNUMBER($O37)=FALSE),HLOOKUP($K37,$AF$1:$AI$5,2,FALSE),(IF(AND(ISNUMBER($K37)=TRUE,(ISNUMBER($M37)=TRUE),ISNUMBER($L37)=FALSE,ISNUMBER($N37)=FALSE,ISNUMBER(#REF!)=FALSE,ISNUMBER($O37)=FALSE),HLOOKUP($K37,$AF$1:$AI$5,5,FALSE),IF(ISNUMBER($N37)=TRUE,HLOOKUP($K37,$AF$1:$AI$12,10,FALSE),IF(ISNUMBER(#REF!)=TRUE,HLOOKUP($K37,$AF$1:$AI$12,11,FALSE),IF(ISNUMBER($O37)=TRUE,HLOOKUP($K37,$AF$1:$AI$12,12,FALSE))))))))</f>
        <v>0</v>
      </c>
      <c r="Q37" s="42" t="s">
        <v>16</v>
      </c>
      <c r="R37" s="43">
        <f t="shared" ref="R37:R68" si="9">IF($Q37=$AB$12,$AF$8,IF($Q37=$AB$13,$AG$8,$AC$11))</f>
        <v>0</v>
      </c>
      <c r="S37" s="44" t="s">
        <v>16</v>
      </c>
      <c r="T37" s="43">
        <f t="shared" si="4"/>
        <v>0</v>
      </c>
      <c r="U37" s="44" t="s">
        <v>16</v>
      </c>
      <c r="V37" s="43">
        <f t="shared" ref="V37:V68" si="10">IF($U37=$AB$9,$AF$9,$AC$11)</f>
        <v>0</v>
      </c>
      <c r="W37" s="45">
        <f t="shared" si="3"/>
        <v>0</v>
      </c>
      <c r="X37" s="46"/>
      <c r="Y37" s="27"/>
      <c r="AF37" s="27"/>
      <c r="AG37" s="27"/>
      <c r="AH37" s="27"/>
    </row>
    <row r="38" spans="1:34" ht="15" customHeight="1" x14ac:dyDescent="0.2">
      <c r="A38" s="33"/>
      <c r="B38" s="33"/>
      <c r="C38" s="33"/>
      <c r="D38" s="33"/>
      <c r="E38" s="73"/>
      <c r="F38" s="46"/>
      <c r="G38" s="38"/>
      <c r="H38" s="37"/>
      <c r="I38" s="38"/>
      <c r="J38" s="37"/>
      <c r="K38" s="39" t="str">
        <f t="shared" si="0"/>
        <v/>
      </c>
      <c r="L38" s="40"/>
      <c r="M38" s="40"/>
      <c r="N38" s="40"/>
      <c r="O38" s="40"/>
      <c r="P38" s="41" t="b">
        <f>(IF(AND(ISNUMBER($K38)=TRUE,(ISNUMBER($L38)=TRUE),ISNUMBER($M38)=FALSE,ISNUMBER($N38)=FALSE,ISNUMBER(#REF!)=FALSE,ISNUMBER($O38)=FALSE),HLOOKUP($K38,$AF$1:$AI$5,2,FALSE),(IF(AND(ISNUMBER($K38)=TRUE,(ISNUMBER($M38)=TRUE),ISNUMBER($L38)=FALSE,ISNUMBER($N38)=FALSE,ISNUMBER(#REF!)=FALSE,ISNUMBER($O38)=FALSE),HLOOKUP($K38,$AF$1:$AI$5,5,FALSE),IF(ISNUMBER($N38)=TRUE,HLOOKUP($K38,$AF$1:$AI$12,10,FALSE),IF(ISNUMBER(#REF!)=TRUE,HLOOKUP($K38,$AF$1:$AI$12,11,FALSE),IF(ISNUMBER($O38)=TRUE,HLOOKUP($K38,$AF$1:$AI$12,12,FALSE))))))))</f>
        <v>0</v>
      </c>
      <c r="Q38" s="42" t="s">
        <v>16</v>
      </c>
      <c r="R38" s="43">
        <f t="shared" si="9"/>
        <v>0</v>
      </c>
      <c r="S38" s="44" t="s">
        <v>16</v>
      </c>
      <c r="T38" s="43">
        <f t="shared" si="4"/>
        <v>0</v>
      </c>
      <c r="U38" s="44" t="s">
        <v>16</v>
      </c>
      <c r="V38" s="43">
        <f t="shared" si="10"/>
        <v>0</v>
      </c>
      <c r="W38" s="45">
        <f t="shared" si="3"/>
        <v>0</v>
      </c>
      <c r="X38" s="46"/>
      <c r="Y38" s="27"/>
      <c r="AF38" s="27"/>
      <c r="AG38" s="27"/>
      <c r="AH38" s="27"/>
    </row>
    <row r="39" spans="1:34" ht="15" customHeight="1" thickBot="1" x14ac:dyDescent="0.25">
      <c r="A39" s="33"/>
      <c r="B39" s="33"/>
      <c r="C39" s="33"/>
      <c r="D39" s="33"/>
      <c r="E39" s="73"/>
      <c r="F39" s="46"/>
      <c r="G39" s="38"/>
      <c r="H39" s="37"/>
      <c r="I39" s="38"/>
      <c r="J39" s="37"/>
      <c r="K39" s="39" t="str">
        <f t="shared" si="0"/>
        <v/>
      </c>
      <c r="L39" s="40"/>
      <c r="M39" s="40"/>
      <c r="N39" s="40"/>
      <c r="O39" s="40"/>
      <c r="P39" s="41" t="b">
        <f>(IF(AND(ISNUMBER($K39)=TRUE,(ISNUMBER($L39)=TRUE),ISNUMBER($M39)=FALSE,ISNUMBER($N39)=FALSE,ISNUMBER(#REF!)=FALSE,ISNUMBER($O39)=FALSE),HLOOKUP($K39,$AF$1:$AI$5,2,FALSE),(IF(AND(ISNUMBER($K39)=TRUE,(ISNUMBER($M39)=TRUE),ISNUMBER($L39)=FALSE,ISNUMBER($N39)=FALSE,ISNUMBER(#REF!)=FALSE,ISNUMBER($O39)=FALSE),HLOOKUP($K39,$AF$1:$AI$5,5,FALSE),IF(ISNUMBER($N39)=TRUE,HLOOKUP($K39,$AF$1:$AI$12,10,FALSE),IF(ISNUMBER(#REF!)=TRUE,HLOOKUP($K39,$AF$1:$AI$12,11,FALSE),IF(ISNUMBER($O39)=TRUE,HLOOKUP($K39,$AF$1:$AI$12,12,FALSE))))))))</f>
        <v>0</v>
      </c>
      <c r="Q39" s="42" t="s">
        <v>16</v>
      </c>
      <c r="R39" s="43">
        <f t="shared" si="9"/>
        <v>0</v>
      </c>
      <c r="S39" s="44" t="s">
        <v>16</v>
      </c>
      <c r="T39" s="43">
        <f t="shared" si="4"/>
        <v>0</v>
      </c>
      <c r="U39" s="44" t="s">
        <v>16</v>
      </c>
      <c r="V39" s="43">
        <f t="shared" si="10"/>
        <v>0</v>
      </c>
      <c r="W39" s="45">
        <f t="shared" si="3"/>
        <v>0</v>
      </c>
      <c r="X39" s="46"/>
      <c r="Y39" s="27"/>
      <c r="AF39" s="27"/>
      <c r="AG39" s="27"/>
      <c r="AH39" s="27"/>
    </row>
    <row r="40" spans="1:34" ht="15" hidden="1" customHeight="1" outlineLevel="1" x14ac:dyDescent="0.2">
      <c r="A40" s="33"/>
      <c r="B40" s="33"/>
      <c r="C40" s="33"/>
      <c r="D40" s="33"/>
      <c r="E40" s="73"/>
      <c r="F40" s="46"/>
      <c r="G40" s="38"/>
      <c r="H40" s="37"/>
      <c r="I40" s="38"/>
      <c r="J40" s="37"/>
      <c r="K40" s="39" t="str">
        <f t="shared" si="0"/>
        <v/>
      </c>
      <c r="L40" s="40"/>
      <c r="M40" s="40"/>
      <c r="N40" s="40"/>
      <c r="O40" s="40"/>
      <c r="P40" s="41" t="b">
        <f>(IF(AND(ISNUMBER($K40)=TRUE,(ISNUMBER($L40)=TRUE),ISNUMBER($M40)=FALSE,ISNUMBER($N40)=FALSE,ISNUMBER(#REF!)=FALSE,ISNUMBER($O40)=FALSE),HLOOKUP($K40,$AF$1:$AI$5,2,FALSE),(IF(AND(ISNUMBER($K40)=TRUE,(ISNUMBER($M40)=TRUE),ISNUMBER($L40)=FALSE,ISNUMBER($N40)=FALSE,ISNUMBER(#REF!)=FALSE,ISNUMBER($O40)=FALSE),HLOOKUP($K40,$AF$1:$AI$5,5,FALSE),IF(ISNUMBER($N40)=TRUE,HLOOKUP($K40,$AF$1:$AI$12,10,FALSE),IF(ISNUMBER(#REF!)=TRUE,HLOOKUP($K40,$AF$1:$AI$12,11,FALSE),IF(ISNUMBER($O40)=TRUE,HLOOKUP($K40,$AF$1:$AI$12,12,FALSE))))))))</f>
        <v>0</v>
      </c>
      <c r="Q40" s="42" t="s">
        <v>16</v>
      </c>
      <c r="R40" s="43">
        <f t="shared" si="9"/>
        <v>0</v>
      </c>
      <c r="S40" s="44" t="s">
        <v>16</v>
      </c>
      <c r="T40" s="43">
        <f t="shared" si="4"/>
        <v>0</v>
      </c>
      <c r="U40" s="44" t="s">
        <v>16</v>
      </c>
      <c r="V40" s="43">
        <f t="shared" si="10"/>
        <v>0</v>
      </c>
      <c r="W40" s="45">
        <f t="shared" si="3"/>
        <v>0</v>
      </c>
      <c r="X40" s="46"/>
      <c r="Y40" s="27"/>
      <c r="AF40" s="27"/>
      <c r="AG40" s="27"/>
      <c r="AH40" s="27"/>
    </row>
    <row r="41" spans="1:34" ht="15" hidden="1" customHeight="1" outlineLevel="1" x14ac:dyDescent="0.2">
      <c r="A41" s="33"/>
      <c r="B41" s="33"/>
      <c r="C41" s="33"/>
      <c r="D41" s="33"/>
      <c r="E41" s="73"/>
      <c r="F41" s="46"/>
      <c r="G41" s="38"/>
      <c r="H41" s="37"/>
      <c r="I41" s="38"/>
      <c r="J41" s="37"/>
      <c r="K41" s="39" t="str">
        <f t="shared" si="0"/>
        <v/>
      </c>
      <c r="L41" s="40"/>
      <c r="M41" s="40"/>
      <c r="N41" s="40"/>
      <c r="O41" s="40"/>
      <c r="P41" s="41" t="b">
        <f>(IF(AND(ISNUMBER($K41)=TRUE,(ISNUMBER($L41)=TRUE),ISNUMBER($M41)=FALSE,ISNUMBER($N41)=FALSE,ISNUMBER(#REF!)=FALSE,ISNUMBER($O41)=FALSE),HLOOKUP($K41,$AF$1:$AI$5,2,FALSE),(IF(AND(ISNUMBER($K41)=TRUE,(ISNUMBER($M41)=TRUE),ISNUMBER($L41)=FALSE,ISNUMBER($N41)=FALSE,ISNUMBER(#REF!)=FALSE,ISNUMBER($O41)=FALSE),HLOOKUP($K41,$AF$1:$AI$5,5,FALSE),IF(ISNUMBER($N41)=TRUE,HLOOKUP($K41,$AF$1:$AI$12,10,FALSE),IF(ISNUMBER(#REF!)=TRUE,HLOOKUP($K41,$AF$1:$AI$12,11,FALSE),IF(ISNUMBER($O41)=TRUE,HLOOKUP($K41,$AF$1:$AI$12,12,FALSE))))))))</f>
        <v>0</v>
      </c>
      <c r="Q41" s="42" t="s">
        <v>16</v>
      </c>
      <c r="R41" s="43">
        <f t="shared" si="9"/>
        <v>0</v>
      </c>
      <c r="S41" s="44" t="s">
        <v>16</v>
      </c>
      <c r="T41" s="43">
        <f t="shared" si="4"/>
        <v>0</v>
      </c>
      <c r="U41" s="44" t="s">
        <v>16</v>
      </c>
      <c r="V41" s="43">
        <f t="shared" si="10"/>
        <v>0</v>
      </c>
      <c r="W41" s="45">
        <f t="shared" si="3"/>
        <v>0</v>
      </c>
      <c r="X41" s="46"/>
      <c r="Y41" s="27"/>
      <c r="AF41" s="27"/>
      <c r="AG41" s="27"/>
      <c r="AH41" s="27"/>
    </row>
    <row r="42" spans="1:34" ht="15" hidden="1" customHeight="1" outlineLevel="1" x14ac:dyDescent="0.2">
      <c r="A42" s="51"/>
      <c r="B42" s="51"/>
      <c r="C42" s="51"/>
      <c r="D42" s="51"/>
      <c r="E42" s="73"/>
      <c r="F42" s="46"/>
      <c r="G42" s="38"/>
      <c r="H42" s="37"/>
      <c r="I42" s="38"/>
      <c r="J42" s="37"/>
      <c r="K42" s="39" t="str">
        <f t="shared" si="0"/>
        <v/>
      </c>
      <c r="L42" s="40"/>
      <c r="M42" s="40"/>
      <c r="N42" s="40"/>
      <c r="O42" s="40"/>
      <c r="P42" s="41" t="b">
        <f>(IF(AND(ISNUMBER($K42)=TRUE,(ISNUMBER($L42)=TRUE),ISNUMBER($M42)=FALSE,ISNUMBER($N42)=FALSE,ISNUMBER(#REF!)=FALSE,ISNUMBER($O42)=FALSE),HLOOKUP($K42,$AF$1:$AI$5,2,FALSE),(IF(AND(ISNUMBER($K42)=TRUE,(ISNUMBER($M42)=TRUE),ISNUMBER($L42)=FALSE,ISNUMBER($N42)=FALSE,ISNUMBER(#REF!)=FALSE,ISNUMBER($O42)=FALSE),HLOOKUP($K42,$AF$1:$AI$5,5,FALSE),IF(ISNUMBER($N42)=TRUE,HLOOKUP($K42,$AF$1:$AI$12,10,FALSE),IF(ISNUMBER(#REF!)=TRUE,HLOOKUP($K42,$AF$1:$AI$12,11,FALSE),IF(ISNUMBER($O42)=TRUE,HLOOKUP($K42,$AF$1:$AI$12,12,FALSE))))))))</f>
        <v>0</v>
      </c>
      <c r="Q42" s="42" t="s">
        <v>16</v>
      </c>
      <c r="R42" s="43">
        <f t="shared" si="9"/>
        <v>0</v>
      </c>
      <c r="S42" s="44" t="s">
        <v>16</v>
      </c>
      <c r="T42" s="43">
        <f t="shared" si="4"/>
        <v>0</v>
      </c>
      <c r="U42" s="44" t="s">
        <v>16</v>
      </c>
      <c r="V42" s="43">
        <f t="shared" si="10"/>
        <v>0</v>
      </c>
      <c r="W42" s="45">
        <f t="shared" si="3"/>
        <v>0</v>
      </c>
      <c r="X42" s="46"/>
      <c r="Y42" s="27"/>
      <c r="AF42" s="27"/>
      <c r="AG42" s="27"/>
      <c r="AH42" s="27"/>
    </row>
    <row r="43" spans="1:34" ht="15" hidden="1" customHeight="1" outlineLevel="1" x14ac:dyDescent="0.2">
      <c r="A43" s="33"/>
      <c r="B43" s="33"/>
      <c r="C43" s="33"/>
      <c r="D43" s="33"/>
      <c r="E43" s="73"/>
      <c r="F43" s="46"/>
      <c r="G43" s="38"/>
      <c r="H43" s="37"/>
      <c r="I43" s="38"/>
      <c r="J43" s="37"/>
      <c r="K43" s="39" t="str">
        <f t="shared" si="0"/>
        <v/>
      </c>
      <c r="L43" s="40"/>
      <c r="M43" s="40"/>
      <c r="N43" s="40"/>
      <c r="O43" s="40"/>
      <c r="P43" s="41" t="b">
        <f>(IF(AND(ISNUMBER($K43)=TRUE,(ISNUMBER($L43)=TRUE),ISNUMBER($M43)=FALSE,ISNUMBER($N43)=FALSE,ISNUMBER(#REF!)=FALSE,ISNUMBER($O43)=FALSE),HLOOKUP($K43,$AF$1:$AI$5,2,FALSE),(IF(AND(ISNUMBER($K43)=TRUE,(ISNUMBER($M43)=TRUE),ISNUMBER($L43)=FALSE,ISNUMBER($N43)=FALSE,ISNUMBER(#REF!)=FALSE,ISNUMBER($O43)=FALSE),HLOOKUP($K43,$AF$1:$AI$5,5,FALSE),IF(ISNUMBER($N43)=TRUE,HLOOKUP($K43,$AF$1:$AI$12,10,FALSE),IF(ISNUMBER(#REF!)=TRUE,HLOOKUP($K43,$AF$1:$AI$12,11,FALSE),IF(ISNUMBER($O43)=TRUE,HLOOKUP($K43,$AF$1:$AI$12,12,FALSE))))))))</f>
        <v>0</v>
      </c>
      <c r="Q43" s="42" t="s">
        <v>16</v>
      </c>
      <c r="R43" s="43">
        <f t="shared" si="9"/>
        <v>0</v>
      </c>
      <c r="S43" s="44" t="s">
        <v>16</v>
      </c>
      <c r="T43" s="43">
        <f t="shared" ref="T43:T74" si="11">IF(AND($K43&lt;&gt;"",$S43=$AB$9),$K43*$AF$7,$AC$11)</f>
        <v>0</v>
      </c>
      <c r="U43" s="44" t="s">
        <v>16</v>
      </c>
      <c r="V43" s="43">
        <f t="shared" si="10"/>
        <v>0</v>
      </c>
      <c r="W43" s="45">
        <f t="shared" si="3"/>
        <v>0</v>
      </c>
      <c r="X43" s="46"/>
      <c r="Y43" s="27"/>
      <c r="AF43" s="27"/>
      <c r="AG43" s="27"/>
      <c r="AH43" s="27"/>
    </row>
    <row r="44" spans="1:34" ht="15" hidden="1" customHeight="1" outlineLevel="1" x14ac:dyDescent="0.2">
      <c r="A44" s="33"/>
      <c r="B44" s="33"/>
      <c r="C44" s="33"/>
      <c r="D44" s="33"/>
      <c r="E44" s="73"/>
      <c r="F44" s="46"/>
      <c r="G44" s="38"/>
      <c r="H44" s="37"/>
      <c r="I44" s="38"/>
      <c r="J44" s="37"/>
      <c r="K44" s="39" t="str">
        <f t="shared" si="0"/>
        <v/>
      </c>
      <c r="L44" s="40"/>
      <c r="M44" s="40"/>
      <c r="N44" s="40"/>
      <c r="O44" s="40"/>
      <c r="P44" s="41" t="b">
        <f>(IF(AND(ISNUMBER($K44)=TRUE,(ISNUMBER($L44)=TRUE),ISNUMBER($M44)=FALSE,ISNUMBER($N44)=FALSE,ISNUMBER(#REF!)=FALSE,ISNUMBER($O44)=FALSE),HLOOKUP($K44,$AF$1:$AI$5,2,FALSE),(IF(AND(ISNUMBER($K44)=TRUE,(ISNUMBER($M44)=TRUE),ISNUMBER($L44)=FALSE,ISNUMBER($N44)=FALSE,ISNUMBER(#REF!)=FALSE,ISNUMBER($O44)=FALSE),HLOOKUP($K44,$AF$1:$AI$5,5,FALSE),IF(ISNUMBER($N44)=TRUE,HLOOKUP($K44,$AF$1:$AI$12,10,FALSE),IF(ISNUMBER(#REF!)=TRUE,HLOOKUP($K44,$AF$1:$AI$12,11,FALSE),IF(ISNUMBER($O44)=TRUE,HLOOKUP($K44,$AF$1:$AI$12,12,FALSE))))))))</f>
        <v>0</v>
      </c>
      <c r="Q44" s="42" t="s">
        <v>16</v>
      </c>
      <c r="R44" s="43">
        <f t="shared" si="9"/>
        <v>0</v>
      </c>
      <c r="S44" s="44" t="s">
        <v>16</v>
      </c>
      <c r="T44" s="43">
        <f t="shared" si="11"/>
        <v>0</v>
      </c>
      <c r="U44" s="44" t="s">
        <v>16</v>
      </c>
      <c r="V44" s="43">
        <f t="shared" si="10"/>
        <v>0</v>
      </c>
      <c r="W44" s="45">
        <f t="shared" si="3"/>
        <v>0</v>
      </c>
      <c r="X44" s="33"/>
      <c r="Y44" s="27"/>
      <c r="AF44" s="27"/>
      <c r="AG44" s="27"/>
      <c r="AH44" s="27"/>
    </row>
    <row r="45" spans="1:34" ht="15" hidden="1" customHeight="1" outlineLevel="1" x14ac:dyDescent="0.2">
      <c r="A45" s="33"/>
      <c r="B45" s="33"/>
      <c r="C45" s="33"/>
      <c r="D45" s="33"/>
      <c r="E45" s="73"/>
      <c r="F45" s="46"/>
      <c r="G45" s="38"/>
      <c r="H45" s="37"/>
      <c r="I45" s="38"/>
      <c r="J45" s="37"/>
      <c r="K45" s="39" t="str">
        <f t="shared" si="0"/>
        <v/>
      </c>
      <c r="L45" s="40"/>
      <c r="M45" s="40"/>
      <c r="N45" s="40"/>
      <c r="O45" s="40"/>
      <c r="P45" s="41" t="b">
        <f>(IF(AND(ISNUMBER($K45)=TRUE,(ISNUMBER($L45)=TRUE),ISNUMBER($M45)=FALSE,ISNUMBER($N45)=FALSE,ISNUMBER(#REF!)=FALSE,ISNUMBER($O45)=FALSE),HLOOKUP($K45,$AF$1:$AI$5,2,FALSE),(IF(AND(ISNUMBER($K45)=TRUE,(ISNUMBER($M45)=TRUE),ISNUMBER($L45)=FALSE,ISNUMBER($N45)=FALSE,ISNUMBER(#REF!)=FALSE,ISNUMBER($O45)=FALSE),HLOOKUP($K45,$AF$1:$AI$5,5,FALSE),IF(ISNUMBER($N45)=TRUE,HLOOKUP($K45,$AF$1:$AI$12,10,FALSE),IF(ISNUMBER(#REF!)=TRUE,HLOOKUP($K45,$AF$1:$AI$12,11,FALSE),IF(ISNUMBER($O45)=TRUE,HLOOKUP($K45,$AF$1:$AI$12,12,FALSE))))))))</f>
        <v>0</v>
      </c>
      <c r="Q45" s="42" t="s">
        <v>16</v>
      </c>
      <c r="R45" s="43">
        <f t="shared" si="9"/>
        <v>0</v>
      </c>
      <c r="S45" s="44" t="s">
        <v>16</v>
      </c>
      <c r="T45" s="43">
        <f t="shared" si="11"/>
        <v>0</v>
      </c>
      <c r="U45" s="44" t="s">
        <v>16</v>
      </c>
      <c r="V45" s="43">
        <f t="shared" si="10"/>
        <v>0</v>
      </c>
      <c r="W45" s="45">
        <f t="shared" si="3"/>
        <v>0</v>
      </c>
      <c r="X45" s="33"/>
      <c r="Y45" s="27"/>
      <c r="AF45" s="27"/>
      <c r="AG45" s="27"/>
      <c r="AH45" s="27"/>
    </row>
    <row r="46" spans="1:34" ht="15" hidden="1" customHeight="1" outlineLevel="1" x14ac:dyDescent="0.2">
      <c r="A46" s="33"/>
      <c r="B46" s="33"/>
      <c r="C46" s="33"/>
      <c r="D46" s="33"/>
      <c r="E46" s="73"/>
      <c r="F46" s="46"/>
      <c r="G46" s="38"/>
      <c r="H46" s="37"/>
      <c r="I46" s="38"/>
      <c r="J46" s="37"/>
      <c r="K46" s="39" t="str">
        <f t="shared" si="0"/>
        <v/>
      </c>
      <c r="L46" s="40"/>
      <c r="M46" s="40"/>
      <c r="N46" s="40"/>
      <c r="O46" s="40"/>
      <c r="P46" s="41" t="b">
        <f>(IF(AND(ISNUMBER($K46)=TRUE,(ISNUMBER($L46)=TRUE),ISNUMBER($M46)=FALSE,ISNUMBER($N46)=FALSE,ISNUMBER(#REF!)=FALSE,ISNUMBER($O46)=FALSE),HLOOKUP($K46,$AF$1:$AI$5,2,FALSE),(IF(AND(ISNUMBER($K46)=TRUE,(ISNUMBER($M46)=TRUE),ISNUMBER($L46)=FALSE,ISNUMBER($N46)=FALSE,ISNUMBER(#REF!)=FALSE,ISNUMBER($O46)=FALSE),HLOOKUP($K46,$AF$1:$AI$5,5,FALSE),IF(ISNUMBER($N46)=TRUE,HLOOKUP($K46,$AF$1:$AI$12,10,FALSE),IF(ISNUMBER(#REF!)=TRUE,HLOOKUP($K46,$AF$1:$AI$12,11,FALSE),IF(ISNUMBER($O46)=TRUE,HLOOKUP($K46,$AF$1:$AI$12,12,FALSE))))))))</f>
        <v>0</v>
      </c>
      <c r="Q46" s="42" t="s">
        <v>16</v>
      </c>
      <c r="R46" s="43">
        <f t="shared" si="9"/>
        <v>0</v>
      </c>
      <c r="S46" s="44" t="s">
        <v>16</v>
      </c>
      <c r="T46" s="43">
        <f t="shared" si="11"/>
        <v>0</v>
      </c>
      <c r="U46" s="44" t="s">
        <v>16</v>
      </c>
      <c r="V46" s="43">
        <f t="shared" si="10"/>
        <v>0</v>
      </c>
      <c r="W46" s="45">
        <f t="shared" si="3"/>
        <v>0</v>
      </c>
      <c r="X46" s="33"/>
      <c r="Y46" s="27"/>
      <c r="AF46" s="27"/>
      <c r="AG46" s="27"/>
      <c r="AH46" s="27"/>
    </row>
    <row r="47" spans="1:34" ht="15" hidden="1" customHeight="1" outlineLevel="1" x14ac:dyDescent="0.2">
      <c r="A47" s="33"/>
      <c r="B47" s="33"/>
      <c r="C47" s="33"/>
      <c r="D47" s="33"/>
      <c r="E47" s="73"/>
      <c r="F47" s="46"/>
      <c r="G47" s="38"/>
      <c r="H47" s="37"/>
      <c r="I47" s="38"/>
      <c r="J47" s="37"/>
      <c r="K47" s="39" t="str">
        <f t="shared" si="0"/>
        <v/>
      </c>
      <c r="L47" s="40"/>
      <c r="M47" s="40"/>
      <c r="N47" s="40"/>
      <c r="O47" s="40"/>
      <c r="P47" s="41" t="b">
        <f>(IF(AND(ISNUMBER($K47)=TRUE,(ISNUMBER($L47)=TRUE),ISNUMBER($M47)=FALSE,ISNUMBER($N47)=FALSE,ISNUMBER(#REF!)=FALSE,ISNUMBER($O47)=FALSE),HLOOKUP($K47,$AF$1:$AI$5,2,FALSE),(IF(AND(ISNUMBER($K47)=TRUE,(ISNUMBER($M47)=TRUE),ISNUMBER($L47)=FALSE,ISNUMBER($N47)=FALSE,ISNUMBER(#REF!)=FALSE,ISNUMBER($O47)=FALSE),HLOOKUP($K47,$AF$1:$AI$5,5,FALSE),IF(ISNUMBER($N47)=TRUE,HLOOKUP($K47,$AF$1:$AI$12,10,FALSE),IF(ISNUMBER(#REF!)=TRUE,HLOOKUP($K47,$AF$1:$AI$12,11,FALSE),IF(ISNUMBER($O47)=TRUE,HLOOKUP($K47,$AF$1:$AI$12,12,FALSE))))))))</f>
        <v>0</v>
      </c>
      <c r="Q47" s="42" t="s">
        <v>16</v>
      </c>
      <c r="R47" s="43">
        <f t="shared" si="9"/>
        <v>0</v>
      </c>
      <c r="S47" s="44" t="s">
        <v>16</v>
      </c>
      <c r="T47" s="43">
        <f t="shared" si="11"/>
        <v>0</v>
      </c>
      <c r="U47" s="44" t="s">
        <v>16</v>
      </c>
      <c r="V47" s="43">
        <f t="shared" si="10"/>
        <v>0</v>
      </c>
      <c r="W47" s="45">
        <f t="shared" si="3"/>
        <v>0</v>
      </c>
      <c r="X47" s="33"/>
      <c r="Y47" s="27"/>
      <c r="AF47" s="27"/>
      <c r="AG47" s="27"/>
      <c r="AH47" s="27"/>
    </row>
    <row r="48" spans="1:34" ht="15" hidden="1" customHeight="1" outlineLevel="1" x14ac:dyDescent="0.2">
      <c r="A48" s="33"/>
      <c r="B48" s="33"/>
      <c r="C48" s="33"/>
      <c r="D48" s="33"/>
      <c r="E48" s="73"/>
      <c r="F48" s="46"/>
      <c r="G48" s="38"/>
      <c r="H48" s="37"/>
      <c r="I48" s="38"/>
      <c r="J48" s="37"/>
      <c r="K48" s="39" t="str">
        <f t="shared" si="0"/>
        <v/>
      </c>
      <c r="L48" s="40"/>
      <c r="M48" s="40"/>
      <c r="N48" s="40"/>
      <c r="O48" s="40"/>
      <c r="P48" s="41" t="b">
        <f>(IF(AND(ISNUMBER($K48)=TRUE,(ISNUMBER($L48)=TRUE),ISNUMBER($M48)=FALSE,ISNUMBER($N48)=FALSE,ISNUMBER(#REF!)=FALSE,ISNUMBER($O48)=FALSE),HLOOKUP($K48,$AF$1:$AI$5,2,FALSE),(IF(AND(ISNUMBER($K48)=TRUE,(ISNUMBER($M48)=TRUE),ISNUMBER($L48)=FALSE,ISNUMBER($N48)=FALSE,ISNUMBER(#REF!)=FALSE,ISNUMBER($O48)=FALSE),HLOOKUP($K48,$AF$1:$AI$5,5,FALSE),IF(ISNUMBER($N48)=TRUE,HLOOKUP($K48,$AF$1:$AI$12,10,FALSE),IF(ISNUMBER(#REF!)=TRUE,HLOOKUP($K48,$AF$1:$AI$12,11,FALSE),IF(ISNUMBER($O48)=TRUE,HLOOKUP($K48,$AF$1:$AI$12,12,FALSE))))))))</f>
        <v>0</v>
      </c>
      <c r="Q48" s="42" t="s">
        <v>16</v>
      </c>
      <c r="R48" s="43">
        <f t="shared" si="9"/>
        <v>0</v>
      </c>
      <c r="S48" s="44" t="s">
        <v>16</v>
      </c>
      <c r="T48" s="43">
        <f t="shared" si="11"/>
        <v>0</v>
      </c>
      <c r="U48" s="44" t="s">
        <v>16</v>
      </c>
      <c r="V48" s="43">
        <f t="shared" si="10"/>
        <v>0</v>
      </c>
      <c r="W48" s="45">
        <f t="shared" si="3"/>
        <v>0</v>
      </c>
      <c r="X48" s="33"/>
      <c r="Y48" s="27"/>
      <c r="AF48" s="27"/>
      <c r="AG48" s="27"/>
      <c r="AH48" s="27"/>
    </row>
    <row r="49" spans="1:34" ht="15" hidden="1" customHeight="1" outlineLevel="1" x14ac:dyDescent="0.2">
      <c r="A49" s="33"/>
      <c r="B49" s="33"/>
      <c r="C49" s="33"/>
      <c r="D49" s="33"/>
      <c r="E49" s="73"/>
      <c r="F49" s="46"/>
      <c r="G49" s="38"/>
      <c r="H49" s="37"/>
      <c r="I49" s="38"/>
      <c r="J49" s="37"/>
      <c r="K49" s="39" t="str">
        <f t="shared" si="0"/>
        <v/>
      </c>
      <c r="L49" s="40"/>
      <c r="M49" s="40"/>
      <c r="N49" s="40"/>
      <c r="O49" s="40"/>
      <c r="P49" s="41" t="b">
        <f>(IF(AND(ISNUMBER($K49)=TRUE,(ISNUMBER($L49)=TRUE),ISNUMBER($M49)=FALSE,ISNUMBER($N49)=FALSE,ISNUMBER(#REF!)=FALSE,ISNUMBER($O49)=FALSE),HLOOKUP($K49,$AF$1:$AI$5,2,FALSE),(IF(AND(ISNUMBER($K49)=TRUE,(ISNUMBER($M49)=TRUE),ISNUMBER($L49)=FALSE,ISNUMBER($N49)=FALSE,ISNUMBER(#REF!)=FALSE,ISNUMBER($O49)=FALSE),HLOOKUP($K49,$AF$1:$AI$5,5,FALSE),IF(ISNUMBER($N49)=TRUE,HLOOKUP($K49,$AF$1:$AI$12,10,FALSE),IF(ISNUMBER(#REF!)=TRUE,HLOOKUP($K49,$AF$1:$AI$12,11,FALSE),IF(ISNUMBER($O49)=TRUE,HLOOKUP($K49,$AF$1:$AI$12,12,FALSE))))))))</f>
        <v>0</v>
      </c>
      <c r="Q49" s="42" t="s">
        <v>16</v>
      </c>
      <c r="R49" s="43">
        <f t="shared" si="9"/>
        <v>0</v>
      </c>
      <c r="S49" s="44" t="s">
        <v>16</v>
      </c>
      <c r="T49" s="43">
        <f t="shared" si="11"/>
        <v>0</v>
      </c>
      <c r="U49" s="44" t="s">
        <v>16</v>
      </c>
      <c r="V49" s="43">
        <f t="shared" si="10"/>
        <v>0</v>
      </c>
      <c r="W49" s="45">
        <f t="shared" si="3"/>
        <v>0</v>
      </c>
      <c r="X49" s="33"/>
      <c r="Y49" s="27"/>
      <c r="AF49" s="27"/>
      <c r="AG49" s="27"/>
      <c r="AH49" s="27"/>
    </row>
    <row r="50" spans="1:34" ht="15" hidden="1" customHeight="1" outlineLevel="1" x14ac:dyDescent="0.2">
      <c r="A50" s="33"/>
      <c r="B50" s="33"/>
      <c r="C50" s="33"/>
      <c r="D50" s="33"/>
      <c r="E50" s="73"/>
      <c r="F50" s="46"/>
      <c r="G50" s="38"/>
      <c r="H50" s="37"/>
      <c r="I50" s="38"/>
      <c r="J50" s="37"/>
      <c r="K50" s="39" t="str">
        <f t="shared" si="0"/>
        <v/>
      </c>
      <c r="L50" s="40"/>
      <c r="M50" s="40"/>
      <c r="N50" s="40"/>
      <c r="O50" s="40"/>
      <c r="P50" s="41" t="b">
        <f>(IF(AND(ISNUMBER($K50)=TRUE,(ISNUMBER($L50)=TRUE),ISNUMBER($M50)=FALSE,ISNUMBER($N50)=FALSE,ISNUMBER(#REF!)=FALSE,ISNUMBER($O50)=FALSE),HLOOKUP($K50,$AF$1:$AI$5,2,FALSE),(IF(AND(ISNUMBER($K50)=TRUE,(ISNUMBER($M50)=TRUE),ISNUMBER($L50)=FALSE,ISNUMBER($N50)=FALSE,ISNUMBER(#REF!)=FALSE,ISNUMBER($O50)=FALSE),HLOOKUP($K50,$AF$1:$AI$5,5,FALSE),IF(ISNUMBER($N50)=TRUE,HLOOKUP($K50,$AF$1:$AI$12,10,FALSE),IF(ISNUMBER(#REF!)=TRUE,HLOOKUP($K50,$AF$1:$AI$12,11,FALSE),IF(ISNUMBER($O50)=TRUE,HLOOKUP($K50,$AF$1:$AI$12,12,FALSE))))))))</f>
        <v>0</v>
      </c>
      <c r="Q50" s="42" t="s">
        <v>16</v>
      </c>
      <c r="R50" s="43">
        <f t="shared" si="9"/>
        <v>0</v>
      </c>
      <c r="S50" s="44" t="s">
        <v>16</v>
      </c>
      <c r="T50" s="43">
        <f t="shared" si="11"/>
        <v>0</v>
      </c>
      <c r="U50" s="44" t="s">
        <v>16</v>
      </c>
      <c r="V50" s="43">
        <f t="shared" si="10"/>
        <v>0</v>
      </c>
      <c r="W50" s="45">
        <f t="shared" si="3"/>
        <v>0</v>
      </c>
      <c r="X50" s="33"/>
      <c r="Y50" s="27"/>
      <c r="AF50" s="27"/>
      <c r="AG50" s="27"/>
      <c r="AH50" s="27"/>
    </row>
    <row r="51" spans="1:34" ht="15" hidden="1" customHeight="1" outlineLevel="1" x14ac:dyDescent="0.2">
      <c r="A51" s="33"/>
      <c r="B51" s="33"/>
      <c r="C51" s="33"/>
      <c r="D51" s="33"/>
      <c r="E51" s="73"/>
      <c r="F51" s="46"/>
      <c r="G51" s="38"/>
      <c r="H51" s="37"/>
      <c r="I51" s="38"/>
      <c r="J51" s="37"/>
      <c r="K51" s="39" t="str">
        <f t="shared" si="0"/>
        <v/>
      </c>
      <c r="L51" s="40"/>
      <c r="M51" s="40"/>
      <c r="N51" s="40"/>
      <c r="O51" s="40"/>
      <c r="P51" s="41" t="b">
        <f>(IF(AND(ISNUMBER($K51)=TRUE,(ISNUMBER($L51)=TRUE),ISNUMBER($M51)=FALSE,ISNUMBER($N51)=FALSE,ISNUMBER(#REF!)=FALSE,ISNUMBER($O51)=FALSE),HLOOKUP($K51,$AF$1:$AI$5,2,FALSE),(IF(AND(ISNUMBER($K51)=TRUE,(ISNUMBER($M51)=TRUE),ISNUMBER($L51)=FALSE,ISNUMBER($N51)=FALSE,ISNUMBER(#REF!)=FALSE,ISNUMBER($O51)=FALSE),HLOOKUP($K51,$AF$1:$AI$5,5,FALSE),IF(ISNUMBER($N51)=TRUE,HLOOKUP($K51,$AF$1:$AI$12,10,FALSE),IF(ISNUMBER(#REF!)=TRUE,HLOOKUP($K51,$AF$1:$AI$12,11,FALSE),IF(ISNUMBER($O51)=TRUE,HLOOKUP($K51,$AF$1:$AI$12,12,FALSE))))))))</f>
        <v>0</v>
      </c>
      <c r="Q51" s="42" t="s">
        <v>16</v>
      </c>
      <c r="R51" s="43">
        <f t="shared" si="9"/>
        <v>0</v>
      </c>
      <c r="S51" s="44" t="s">
        <v>16</v>
      </c>
      <c r="T51" s="43">
        <f t="shared" si="11"/>
        <v>0</v>
      </c>
      <c r="U51" s="44" t="s">
        <v>16</v>
      </c>
      <c r="V51" s="43">
        <f t="shared" si="10"/>
        <v>0</v>
      </c>
      <c r="W51" s="45">
        <f t="shared" si="3"/>
        <v>0</v>
      </c>
      <c r="X51" s="33"/>
      <c r="Y51" s="27"/>
      <c r="AF51" s="27"/>
      <c r="AG51" s="27"/>
      <c r="AH51" s="27"/>
    </row>
    <row r="52" spans="1:34" ht="15" hidden="1" customHeight="1" outlineLevel="1" x14ac:dyDescent="0.2">
      <c r="A52" s="33"/>
      <c r="B52" s="33"/>
      <c r="C52" s="33"/>
      <c r="D52" s="33"/>
      <c r="E52" s="73"/>
      <c r="F52" s="46"/>
      <c r="G52" s="38"/>
      <c r="H52" s="37"/>
      <c r="I52" s="38"/>
      <c r="J52" s="37"/>
      <c r="K52" s="39" t="str">
        <f t="shared" si="0"/>
        <v/>
      </c>
      <c r="L52" s="40"/>
      <c r="M52" s="40"/>
      <c r="N52" s="40"/>
      <c r="O52" s="40"/>
      <c r="P52" s="41" t="b">
        <f>(IF(AND(ISNUMBER($K52)=TRUE,(ISNUMBER($L52)=TRUE),ISNUMBER($M52)=FALSE,ISNUMBER($N52)=FALSE,ISNUMBER(#REF!)=FALSE,ISNUMBER($O52)=FALSE),HLOOKUP($K52,$AF$1:$AI$5,2,FALSE),(IF(AND(ISNUMBER($K52)=TRUE,(ISNUMBER($M52)=TRUE),ISNUMBER($L52)=FALSE,ISNUMBER($N52)=FALSE,ISNUMBER(#REF!)=FALSE,ISNUMBER($O52)=FALSE),HLOOKUP($K52,$AF$1:$AI$5,5,FALSE),IF(ISNUMBER($N52)=TRUE,HLOOKUP($K52,$AF$1:$AI$12,10,FALSE),IF(ISNUMBER(#REF!)=TRUE,HLOOKUP($K52,$AF$1:$AI$12,11,FALSE),IF(ISNUMBER($O52)=TRUE,HLOOKUP($K52,$AF$1:$AI$12,12,FALSE))))))))</f>
        <v>0</v>
      </c>
      <c r="Q52" s="42" t="s">
        <v>16</v>
      </c>
      <c r="R52" s="43">
        <f t="shared" si="9"/>
        <v>0</v>
      </c>
      <c r="S52" s="44" t="s">
        <v>16</v>
      </c>
      <c r="T52" s="43">
        <f t="shared" si="11"/>
        <v>0</v>
      </c>
      <c r="U52" s="44" t="s">
        <v>16</v>
      </c>
      <c r="V52" s="43">
        <f t="shared" si="10"/>
        <v>0</v>
      </c>
      <c r="W52" s="45">
        <f t="shared" si="3"/>
        <v>0</v>
      </c>
      <c r="X52" s="33"/>
      <c r="Y52" s="27"/>
      <c r="AF52" s="27"/>
      <c r="AG52" s="27"/>
      <c r="AH52" s="27"/>
    </row>
    <row r="53" spans="1:34" ht="15" hidden="1" customHeight="1" outlineLevel="1" x14ac:dyDescent="0.2">
      <c r="A53" s="33"/>
      <c r="B53" s="33"/>
      <c r="C53" s="33"/>
      <c r="D53" s="33"/>
      <c r="E53" s="73"/>
      <c r="F53" s="46"/>
      <c r="G53" s="38"/>
      <c r="H53" s="37"/>
      <c r="I53" s="38"/>
      <c r="J53" s="37"/>
      <c r="K53" s="39" t="str">
        <f t="shared" si="0"/>
        <v/>
      </c>
      <c r="L53" s="40"/>
      <c r="M53" s="40"/>
      <c r="N53" s="40"/>
      <c r="O53" s="40"/>
      <c r="P53" s="41" t="b">
        <f>(IF(AND(ISNUMBER($K53)=TRUE,(ISNUMBER($L53)=TRUE),ISNUMBER($M53)=FALSE,ISNUMBER($N53)=FALSE,ISNUMBER(#REF!)=FALSE,ISNUMBER($O53)=FALSE),HLOOKUP($K53,$AF$1:$AI$5,2,FALSE),(IF(AND(ISNUMBER($K53)=TRUE,(ISNUMBER($M53)=TRUE),ISNUMBER($L53)=FALSE,ISNUMBER($N53)=FALSE,ISNUMBER(#REF!)=FALSE,ISNUMBER($O53)=FALSE),HLOOKUP($K53,$AF$1:$AI$5,5,FALSE),IF(ISNUMBER($N53)=TRUE,HLOOKUP($K53,$AF$1:$AI$12,10,FALSE),IF(ISNUMBER(#REF!)=TRUE,HLOOKUP($K53,$AF$1:$AI$12,11,FALSE),IF(ISNUMBER($O53)=TRUE,HLOOKUP($K53,$AF$1:$AI$12,12,FALSE))))))))</f>
        <v>0</v>
      </c>
      <c r="Q53" s="42" t="s">
        <v>16</v>
      </c>
      <c r="R53" s="43">
        <f t="shared" si="9"/>
        <v>0</v>
      </c>
      <c r="S53" s="44" t="s">
        <v>16</v>
      </c>
      <c r="T53" s="43">
        <f t="shared" si="11"/>
        <v>0</v>
      </c>
      <c r="U53" s="44" t="s">
        <v>16</v>
      </c>
      <c r="V53" s="43">
        <f t="shared" si="10"/>
        <v>0</v>
      </c>
      <c r="W53" s="45">
        <f t="shared" si="3"/>
        <v>0</v>
      </c>
      <c r="X53" s="33"/>
      <c r="Y53" s="27"/>
      <c r="AF53" s="27"/>
      <c r="AG53" s="27"/>
      <c r="AH53" s="27"/>
    </row>
    <row r="54" spans="1:34" ht="15" hidden="1" customHeight="1" outlineLevel="1" x14ac:dyDescent="0.2">
      <c r="A54" s="33"/>
      <c r="B54" s="33"/>
      <c r="C54" s="33"/>
      <c r="D54" s="33"/>
      <c r="E54" s="73"/>
      <c r="F54" s="46"/>
      <c r="G54" s="38"/>
      <c r="H54" s="37"/>
      <c r="I54" s="38"/>
      <c r="J54" s="37"/>
      <c r="K54" s="39" t="str">
        <f t="shared" si="0"/>
        <v/>
      </c>
      <c r="L54" s="40"/>
      <c r="M54" s="40"/>
      <c r="N54" s="40"/>
      <c r="O54" s="40"/>
      <c r="P54" s="41" t="b">
        <f>(IF(AND(ISNUMBER($K54)=TRUE,(ISNUMBER($L54)=TRUE),ISNUMBER($M54)=FALSE,ISNUMBER($N54)=FALSE,ISNUMBER(#REF!)=FALSE,ISNUMBER($O54)=FALSE),HLOOKUP($K54,$AF$1:$AI$5,2,FALSE),(IF(AND(ISNUMBER($K54)=TRUE,(ISNUMBER($M54)=TRUE),ISNUMBER($L54)=FALSE,ISNUMBER($N54)=FALSE,ISNUMBER(#REF!)=FALSE,ISNUMBER($O54)=FALSE),HLOOKUP($K54,$AF$1:$AI$5,5,FALSE),IF(ISNUMBER($N54)=TRUE,HLOOKUP($K54,$AF$1:$AI$12,10,FALSE),IF(ISNUMBER(#REF!)=TRUE,HLOOKUP($K54,$AF$1:$AI$12,11,FALSE),IF(ISNUMBER($O54)=TRUE,HLOOKUP($K54,$AF$1:$AI$12,12,FALSE))))))))</f>
        <v>0</v>
      </c>
      <c r="Q54" s="42" t="s">
        <v>16</v>
      </c>
      <c r="R54" s="43">
        <f t="shared" si="9"/>
        <v>0</v>
      </c>
      <c r="S54" s="44" t="s">
        <v>16</v>
      </c>
      <c r="T54" s="43">
        <f t="shared" si="11"/>
        <v>0</v>
      </c>
      <c r="U54" s="44" t="s">
        <v>16</v>
      </c>
      <c r="V54" s="43">
        <f t="shared" si="10"/>
        <v>0</v>
      </c>
      <c r="W54" s="45">
        <f t="shared" si="3"/>
        <v>0</v>
      </c>
      <c r="X54" s="33"/>
      <c r="Y54" s="27"/>
      <c r="AF54" s="27"/>
      <c r="AG54" s="27"/>
      <c r="AH54" s="27"/>
    </row>
    <row r="55" spans="1:34" ht="15" hidden="1" customHeight="1" outlineLevel="1" x14ac:dyDescent="0.2">
      <c r="A55" s="33"/>
      <c r="B55" s="33"/>
      <c r="C55" s="33"/>
      <c r="D55" s="33"/>
      <c r="E55" s="73"/>
      <c r="F55" s="46"/>
      <c r="G55" s="38"/>
      <c r="H55" s="37"/>
      <c r="I55" s="38"/>
      <c r="J55" s="37"/>
      <c r="K55" s="39" t="str">
        <f t="shared" si="0"/>
        <v/>
      </c>
      <c r="L55" s="40"/>
      <c r="M55" s="40"/>
      <c r="N55" s="40"/>
      <c r="O55" s="40"/>
      <c r="P55" s="41" t="b">
        <f>(IF(AND(ISNUMBER($K55)=TRUE,(ISNUMBER($L55)=TRUE),ISNUMBER($M55)=FALSE,ISNUMBER($N55)=FALSE,ISNUMBER(#REF!)=FALSE,ISNUMBER($O55)=FALSE),HLOOKUP($K55,$AF$1:$AI$5,2,FALSE),(IF(AND(ISNUMBER($K55)=TRUE,(ISNUMBER($M55)=TRUE),ISNUMBER($L55)=FALSE,ISNUMBER($N55)=FALSE,ISNUMBER(#REF!)=FALSE,ISNUMBER($O55)=FALSE),HLOOKUP($K55,$AF$1:$AI$5,5,FALSE),IF(ISNUMBER($N55)=TRUE,HLOOKUP($K55,$AF$1:$AI$12,10,FALSE),IF(ISNUMBER(#REF!)=TRUE,HLOOKUP($K55,$AF$1:$AI$12,11,FALSE),IF(ISNUMBER($O55)=TRUE,HLOOKUP($K55,$AF$1:$AI$12,12,FALSE))))))))</f>
        <v>0</v>
      </c>
      <c r="Q55" s="42" t="s">
        <v>16</v>
      </c>
      <c r="R55" s="43">
        <f t="shared" si="9"/>
        <v>0</v>
      </c>
      <c r="S55" s="44" t="s">
        <v>16</v>
      </c>
      <c r="T55" s="43">
        <f t="shared" si="11"/>
        <v>0</v>
      </c>
      <c r="U55" s="44" t="s">
        <v>16</v>
      </c>
      <c r="V55" s="43">
        <f t="shared" si="10"/>
        <v>0</v>
      </c>
      <c r="W55" s="45">
        <f t="shared" si="3"/>
        <v>0</v>
      </c>
      <c r="X55" s="33"/>
      <c r="Y55" s="27"/>
      <c r="AF55" s="27"/>
      <c r="AG55" s="27"/>
      <c r="AH55" s="27"/>
    </row>
    <row r="56" spans="1:34" ht="15" hidden="1" customHeight="1" outlineLevel="1" x14ac:dyDescent="0.2">
      <c r="A56" s="33"/>
      <c r="B56" s="33"/>
      <c r="C56" s="33"/>
      <c r="D56" s="33"/>
      <c r="E56" s="73"/>
      <c r="F56" s="46"/>
      <c r="G56" s="38"/>
      <c r="H56" s="37"/>
      <c r="I56" s="38"/>
      <c r="J56" s="37"/>
      <c r="K56" s="39" t="str">
        <f t="shared" si="0"/>
        <v/>
      </c>
      <c r="L56" s="40"/>
      <c r="M56" s="40"/>
      <c r="N56" s="40"/>
      <c r="O56" s="40"/>
      <c r="P56" s="41" t="b">
        <f>(IF(AND(ISNUMBER($K56)=TRUE,(ISNUMBER($L56)=TRUE),ISNUMBER($M56)=FALSE,ISNUMBER($N56)=FALSE,ISNUMBER(#REF!)=FALSE,ISNUMBER($O56)=FALSE),HLOOKUP($K56,$AF$1:$AI$5,2,FALSE),(IF(AND(ISNUMBER($K56)=TRUE,(ISNUMBER($M56)=TRUE),ISNUMBER($L56)=FALSE,ISNUMBER($N56)=FALSE,ISNUMBER(#REF!)=FALSE,ISNUMBER($O56)=FALSE),HLOOKUP($K56,$AF$1:$AI$5,5,FALSE),IF(ISNUMBER($N56)=TRUE,HLOOKUP($K56,$AF$1:$AI$12,10,FALSE),IF(ISNUMBER(#REF!)=TRUE,HLOOKUP($K56,$AF$1:$AI$12,11,FALSE),IF(ISNUMBER($O56)=TRUE,HLOOKUP($K56,$AF$1:$AI$12,12,FALSE))))))))</f>
        <v>0</v>
      </c>
      <c r="Q56" s="42" t="s">
        <v>16</v>
      </c>
      <c r="R56" s="43">
        <f t="shared" si="9"/>
        <v>0</v>
      </c>
      <c r="S56" s="44" t="s">
        <v>16</v>
      </c>
      <c r="T56" s="43">
        <f t="shared" si="11"/>
        <v>0</v>
      </c>
      <c r="U56" s="44" t="s">
        <v>16</v>
      </c>
      <c r="V56" s="43">
        <f t="shared" si="10"/>
        <v>0</v>
      </c>
      <c r="W56" s="45">
        <f t="shared" si="3"/>
        <v>0</v>
      </c>
      <c r="X56" s="33"/>
      <c r="Y56" s="27"/>
      <c r="AF56" s="27"/>
      <c r="AG56" s="27"/>
      <c r="AH56" s="27"/>
    </row>
    <row r="57" spans="1:34" ht="15" hidden="1" customHeight="1" outlineLevel="1" x14ac:dyDescent="0.2">
      <c r="A57" s="33"/>
      <c r="B57" s="33"/>
      <c r="C57" s="33"/>
      <c r="D57" s="33"/>
      <c r="E57" s="73"/>
      <c r="F57" s="46"/>
      <c r="G57" s="38"/>
      <c r="H57" s="37"/>
      <c r="I57" s="38"/>
      <c r="J57" s="37"/>
      <c r="K57" s="39" t="str">
        <f t="shared" si="0"/>
        <v/>
      </c>
      <c r="L57" s="40"/>
      <c r="M57" s="40"/>
      <c r="N57" s="40"/>
      <c r="O57" s="40"/>
      <c r="P57" s="41" t="b">
        <f>(IF(AND(ISNUMBER($K57)=TRUE,(ISNUMBER($L57)=TRUE),ISNUMBER($M57)=FALSE,ISNUMBER($N57)=FALSE,ISNUMBER(#REF!)=FALSE,ISNUMBER($O57)=FALSE),HLOOKUP($K57,$AF$1:$AI$5,2,FALSE),(IF(AND(ISNUMBER($K57)=TRUE,(ISNUMBER($M57)=TRUE),ISNUMBER($L57)=FALSE,ISNUMBER($N57)=FALSE,ISNUMBER(#REF!)=FALSE,ISNUMBER($O57)=FALSE),HLOOKUP($K57,$AF$1:$AI$5,5,FALSE),IF(ISNUMBER($N57)=TRUE,HLOOKUP($K57,$AF$1:$AI$12,10,FALSE),IF(ISNUMBER(#REF!)=TRUE,HLOOKUP($K57,$AF$1:$AI$12,11,FALSE),IF(ISNUMBER($O57)=TRUE,HLOOKUP($K57,$AF$1:$AI$12,12,FALSE))))))))</f>
        <v>0</v>
      </c>
      <c r="Q57" s="42" t="s">
        <v>16</v>
      </c>
      <c r="R57" s="43">
        <f t="shared" si="9"/>
        <v>0</v>
      </c>
      <c r="S57" s="44" t="s">
        <v>16</v>
      </c>
      <c r="T57" s="43">
        <f t="shared" si="11"/>
        <v>0</v>
      </c>
      <c r="U57" s="44" t="s">
        <v>16</v>
      </c>
      <c r="V57" s="43">
        <f t="shared" si="10"/>
        <v>0</v>
      </c>
      <c r="W57" s="45">
        <f t="shared" si="3"/>
        <v>0</v>
      </c>
      <c r="X57" s="33"/>
      <c r="Y57" s="27"/>
      <c r="AF57" s="27"/>
      <c r="AG57" s="27"/>
      <c r="AH57" s="27"/>
    </row>
    <row r="58" spans="1:34" ht="15" hidden="1" customHeight="1" outlineLevel="1" x14ac:dyDescent="0.2">
      <c r="A58" s="33"/>
      <c r="B58" s="33"/>
      <c r="C58" s="33"/>
      <c r="D58" s="33"/>
      <c r="E58" s="73"/>
      <c r="F58" s="46"/>
      <c r="G58" s="38"/>
      <c r="H58" s="37"/>
      <c r="I58" s="38"/>
      <c r="J58" s="37"/>
      <c r="K58" s="39" t="str">
        <f t="shared" si="0"/>
        <v/>
      </c>
      <c r="L58" s="40"/>
      <c r="M58" s="40"/>
      <c r="N58" s="40"/>
      <c r="O58" s="40"/>
      <c r="P58" s="41" t="b">
        <f>(IF(AND(ISNUMBER($K58)=TRUE,(ISNUMBER($L58)=TRUE),ISNUMBER($M58)=FALSE,ISNUMBER($N58)=FALSE,ISNUMBER(#REF!)=FALSE,ISNUMBER($O58)=FALSE),HLOOKUP($K58,$AF$1:$AI$5,2,FALSE),(IF(AND(ISNUMBER($K58)=TRUE,(ISNUMBER($M58)=TRUE),ISNUMBER($L58)=FALSE,ISNUMBER($N58)=FALSE,ISNUMBER(#REF!)=FALSE,ISNUMBER($O58)=FALSE),HLOOKUP($K58,$AF$1:$AI$5,5,FALSE),IF(ISNUMBER($N58)=TRUE,HLOOKUP($K58,$AF$1:$AI$12,10,FALSE),IF(ISNUMBER(#REF!)=TRUE,HLOOKUP($K58,$AF$1:$AI$12,11,FALSE),IF(ISNUMBER($O58)=TRUE,HLOOKUP($K58,$AF$1:$AI$12,12,FALSE))))))))</f>
        <v>0</v>
      </c>
      <c r="Q58" s="42" t="s">
        <v>16</v>
      </c>
      <c r="R58" s="43">
        <f t="shared" si="9"/>
        <v>0</v>
      </c>
      <c r="S58" s="44" t="s">
        <v>16</v>
      </c>
      <c r="T58" s="43">
        <f t="shared" si="11"/>
        <v>0</v>
      </c>
      <c r="U58" s="44" t="s">
        <v>16</v>
      </c>
      <c r="V58" s="43">
        <f t="shared" si="10"/>
        <v>0</v>
      </c>
      <c r="W58" s="45">
        <f t="shared" si="3"/>
        <v>0</v>
      </c>
      <c r="X58" s="33"/>
      <c r="Y58" s="27"/>
      <c r="AF58" s="27"/>
      <c r="AG58" s="27"/>
      <c r="AH58" s="27"/>
    </row>
    <row r="59" spans="1:34" ht="15" hidden="1" customHeight="1" outlineLevel="1" x14ac:dyDescent="0.2">
      <c r="A59" s="33"/>
      <c r="B59" s="33"/>
      <c r="C59" s="33"/>
      <c r="D59" s="33"/>
      <c r="E59" s="73"/>
      <c r="F59" s="46"/>
      <c r="G59" s="38"/>
      <c r="H59" s="37"/>
      <c r="I59" s="38"/>
      <c r="J59" s="37"/>
      <c r="K59" s="39" t="str">
        <f t="shared" si="0"/>
        <v/>
      </c>
      <c r="L59" s="40"/>
      <c r="M59" s="40"/>
      <c r="N59" s="40"/>
      <c r="O59" s="40"/>
      <c r="P59" s="41" t="b">
        <f>(IF(AND(ISNUMBER($K59)=TRUE,(ISNUMBER($L59)=TRUE),ISNUMBER($M59)=FALSE,ISNUMBER($N59)=FALSE,ISNUMBER(#REF!)=FALSE,ISNUMBER($O59)=FALSE),HLOOKUP($K59,$AF$1:$AI$5,2,FALSE),(IF(AND(ISNUMBER($K59)=TRUE,(ISNUMBER($M59)=TRUE),ISNUMBER($L59)=FALSE,ISNUMBER($N59)=FALSE,ISNUMBER(#REF!)=FALSE,ISNUMBER($O59)=FALSE),HLOOKUP($K59,$AF$1:$AI$5,5,FALSE),IF(ISNUMBER($N59)=TRUE,HLOOKUP($K59,$AF$1:$AI$12,10,FALSE),IF(ISNUMBER(#REF!)=TRUE,HLOOKUP($K59,$AF$1:$AI$12,11,FALSE),IF(ISNUMBER($O59)=TRUE,HLOOKUP($K59,$AF$1:$AI$12,12,FALSE))))))))</f>
        <v>0</v>
      </c>
      <c r="Q59" s="42" t="s">
        <v>16</v>
      </c>
      <c r="R59" s="43">
        <f t="shared" si="9"/>
        <v>0</v>
      </c>
      <c r="S59" s="44" t="s">
        <v>16</v>
      </c>
      <c r="T59" s="43">
        <f t="shared" si="11"/>
        <v>0</v>
      </c>
      <c r="U59" s="44" t="s">
        <v>16</v>
      </c>
      <c r="V59" s="43">
        <f t="shared" si="10"/>
        <v>0</v>
      </c>
      <c r="W59" s="45">
        <f t="shared" si="3"/>
        <v>0</v>
      </c>
      <c r="X59" s="33"/>
      <c r="Y59" s="27"/>
      <c r="AF59" s="27"/>
      <c r="AG59" s="27"/>
      <c r="AH59" s="27"/>
    </row>
    <row r="60" spans="1:34" ht="15" hidden="1" customHeight="1" outlineLevel="1" x14ac:dyDescent="0.2">
      <c r="A60" s="33"/>
      <c r="B60" s="33"/>
      <c r="C60" s="33"/>
      <c r="D60" s="33"/>
      <c r="E60" s="73"/>
      <c r="F60" s="46"/>
      <c r="G60" s="38"/>
      <c r="H60" s="37"/>
      <c r="I60" s="38"/>
      <c r="J60" s="37"/>
      <c r="K60" s="39" t="str">
        <f t="shared" si="0"/>
        <v/>
      </c>
      <c r="L60" s="40"/>
      <c r="M60" s="40"/>
      <c r="N60" s="40"/>
      <c r="O60" s="40"/>
      <c r="P60" s="41" t="b">
        <f>(IF(AND(ISNUMBER($K60)=TRUE,(ISNUMBER($L60)=TRUE),ISNUMBER($M60)=FALSE,ISNUMBER($N60)=FALSE,ISNUMBER(#REF!)=FALSE,ISNUMBER($O60)=FALSE),HLOOKUP($K60,$AF$1:$AI$5,2,FALSE),(IF(AND(ISNUMBER($K60)=TRUE,(ISNUMBER($M60)=TRUE),ISNUMBER($L60)=FALSE,ISNUMBER($N60)=FALSE,ISNUMBER(#REF!)=FALSE,ISNUMBER($O60)=FALSE),HLOOKUP($K60,$AF$1:$AI$5,5,FALSE),IF(ISNUMBER($N60)=TRUE,HLOOKUP($K60,$AF$1:$AI$12,10,FALSE),IF(ISNUMBER(#REF!)=TRUE,HLOOKUP($K60,$AF$1:$AI$12,11,FALSE),IF(ISNUMBER($O60)=TRUE,HLOOKUP($K60,$AF$1:$AI$12,12,FALSE))))))))</f>
        <v>0</v>
      </c>
      <c r="Q60" s="42" t="s">
        <v>16</v>
      </c>
      <c r="R60" s="43">
        <f t="shared" si="9"/>
        <v>0</v>
      </c>
      <c r="S60" s="44" t="s">
        <v>16</v>
      </c>
      <c r="T60" s="43">
        <f t="shared" si="11"/>
        <v>0</v>
      </c>
      <c r="U60" s="44" t="s">
        <v>16</v>
      </c>
      <c r="V60" s="43">
        <f t="shared" si="10"/>
        <v>0</v>
      </c>
      <c r="W60" s="45">
        <f t="shared" si="3"/>
        <v>0</v>
      </c>
      <c r="X60" s="33"/>
      <c r="Y60" s="27"/>
      <c r="AF60" s="27"/>
      <c r="AG60" s="27"/>
      <c r="AH60" s="27"/>
    </row>
    <row r="61" spans="1:34" ht="15" hidden="1" customHeight="1" outlineLevel="1" x14ac:dyDescent="0.2">
      <c r="A61" s="33"/>
      <c r="B61" s="33"/>
      <c r="C61" s="33"/>
      <c r="D61" s="33"/>
      <c r="E61" s="73"/>
      <c r="F61" s="46"/>
      <c r="G61" s="38"/>
      <c r="H61" s="37"/>
      <c r="I61" s="38"/>
      <c r="J61" s="37"/>
      <c r="K61" s="39" t="str">
        <f t="shared" si="0"/>
        <v/>
      </c>
      <c r="L61" s="40"/>
      <c r="M61" s="40"/>
      <c r="N61" s="40"/>
      <c r="O61" s="40"/>
      <c r="P61" s="41" t="b">
        <f>(IF(AND(ISNUMBER($K61)=TRUE,(ISNUMBER($L61)=TRUE),ISNUMBER($M61)=FALSE,ISNUMBER($N61)=FALSE,ISNUMBER(#REF!)=FALSE,ISNUMBER($O61)=FALSE),HLOOKUP($K61,$AF$1:$AI$5,2,FALSE),(IF(AND(ISNUMBER($K61)=TRUE,(ISNUMBER($M61)=TRUE),ISNUMBER($L61)=FALSE,ISNUMBER($N61)=FALSE,ISNUMBER(#REF!)=FALSE,ISNUMBER($O61)=FALSE),HLOOKUP($K61,$AF$1:$AI$5,5,FALSE),IF(ISNUMBER($N61)=TRUE,HLOOKUP($K61,$AF$1:$AI$12,10,FALSE),IF(ISNUMBER(#REF!)=TRUE,HLOOKUP($K61,$AF$1:$AI$12,11,FALSE),IF(ISNUMBER($O61)=TRUE,HLOOKUP($K61,$AF$1:$AI$12,12,FALSE))))))))</f>
        <v>0</v>
      </c>
      <c r="Q61" s="42" t="s">
        <v>16</v>
      </c>
      <c r="R61" s="43">
        <f t="shared" si="9"/>
        <v>0</v>
      </c>
      <c r="S61" s="44" t="s">
        <v>16</v>
      </c>
      <c r="T61" s="43">
        <f t="shared" si="11"/>
        <v>0</v>
      </c>
      <c r="U61" s="44" t="s">
        <v>16</v>
      </c>
      <c r="V61" s="43">
        <f t="shared" si="10"/>
        <v>0</v>
      </c>
      <c r="W61" s="45">
        <f t="shared" si="3"/>
        <v>0</v>
      </c>
      <c r="X61" s="33"/>
      <c r="Y61" s="27"/>
      <c r="AF61" s="27"/>
      <c r="AG61" s="27"/>
      <c r="AH61" s="27"/>
    </row>
    <row r="62" spans="1:34" ht="15" hidden="1" customHeight="1" outlineLevel="1" x14ac:dyDescent="0.2">
      <c r="A62" s="33"/>
      <c r="B62" s="33"/>
      <c r="C62" s="33"/>
      <c r="D62" s="33"/>
      <c r="E62" s="73"/>
      <c r="F62" s="46"/>
      <c r="G62" s="38"/>
      <c r="H62" s="37"/>
      <c r="I62" s="38"/>
      <c r="J62" s="37"/>
      <c r="K62" s="39" t="str">
        <f t="shared" si="0"/>
        <v/>
      </c>
      <c r="L62" s="40"/>
      <c r="M62" s="40"/>
      <c r="N62" s="40"/>
      <c r="O62" s="40"/>
      <c r="P62" s="41" t="b">
        <f>(IF(AND(ISNUMBER($K62)=TRUE,(ISNUMBER($L62)=TRUE),ISNUMBER($M62)=FALSE,ISNUMBER($N62)=FALSE,ISNUMBER(#REF!)=FALSE,ISNUMBER($O62)=FALSE),HLOOKUP($K62,$AF$1:$AI$5,2,FALSE),(IF(AND(ISNUMBER($K62)=TRUE,(ISNUMBER($M62)=TRUE),ISNUMBER($L62)=FALSE,ISNUMBER($N62)=FALSE,ISNUMBER(#REF!)=FALSE,ISNUMBER($O62)=FALSE),HLOOKUP($K62,$AF$1:$AI$5,5,FALSE),IF(ISNUMBER($N62)=TRUE,HLOOKUP($K62,$AF$1:$AI$12,10,FALSE),IF(ISNUMBER(#REF!)=TRUE,HLOOKUP($K62,$AF$1:$AI$12,11,FALSE),IF(ISNUMBER($O62)=TRUE,HLOOKUP($K62,$AF$1:$AI$12,12,FALSE))))))))</f>
        <v>0</v>
      </c>
      <c r="Q62" s="42" t="s">
        <v>16</v>
      </c>
      <c r="R62" s="43">
        <f t="shared" si="9"/>
        <v>0</v>
      </c>
      <c r="S62" s="44" t="s">
        <v>16</v>
      </c>
      <c r="T62" s="43">
        <f t="shared" si="11"/>
        <v>0</v>
      </c>
      <c r="U62" s="44" t="s">
        <v>16</v>
      </c>
      <c r="V62" s="43">
        <f t="shared" si="10"/>
        <v>0</v>
      </c>
      <c r="W62" s="45">
        <f t="shared" si="3"/>
        <v>0</v>
      </c>
      <c r="X62" s="33"/>
      <c r="Y62" s="27"/>
      <c r="AF62" s="27"/>
      <c r="AG62" s="27"/>
      <c r="AH62" s="27"/>
    </row>
    <row r="63" spans="1:34" ht="15" hidden="1" customHeight="1" outlineLevel="1" x14ac:dyDescent="0.2">
      <c r="A63" s="33"/>
      <c r="B63" s="33"/>
      <c r="C63" s="33"/>
      <c r="D63" s="33"/>
      <c r="E63" s="73"/>
      <c r="F63" s="46"/>
      <c r="G63" s="38"/>
      <c r="H63" s="37"/>
      <c r="I63" s="38"/>
      <c r="J63" s="37"/>
      <c r="K63" s="39" t="str">
        <f t="shared" si="0"/>
        <v/>
      </c>
      <c r="L63" s="40"/>
      <c r="M63" s="40"/>
      <c r="N63" s="40"/>
      <c r="O63" s="40"/>
      <c r="P63" s="41" t="b">
        <f>(IF(AND(ISNUMBER($K63)=TRUE,(ISNUMBER($L63)=TRUE),ISNUMBER($M63)=FALSE,ISNUMBER($N63)=FALSE,ISNUMBER(#REF!)=FALSE,ISNUMBER($O63)=FALSE),HLOOKUP($K63,$AF$1:$AI$5,2,FALSE),(IF(AND(ISNUMBER($K63)=TRUE,(ISNUMBER($M63)=TRUE),ISNUMBER($L63)=FALSE,ISNUMBER($N63)=FALSE,ISNUMBER(#REF!)=FALSE,ISNUMBER($O63)=FALSE),HLOOKUP($K63,$AF$1:$AI$5,5,FALSE),IF(ISNUMBER($N63)=TRUE,HLOOKUP($K63,$AF$1:$AI$12,10,FALSE),IF(ISNUMBER(#REF!)=TRUE,HLOOKUP($K63,$AF$1:$AI$12,11,FALSE),IF(ISNUMBER($O63)=TRUE,HLOOKUP($K63,$AF$1:$AI$12,12,FALSE))))))))</f>
        <v>0</v>
      </c>
      <c r="Q63" s="42" t="s">
        <v>16</v>
      </c>
      <c r="R63" s="43">
        <f t="shared" si="9"/>
        <v>0</v>
      </c>
      <c r="S63" s="44" t="s">
        <v>16</v>
      </c>
      <c r="T63" s="43">
        <f t="shared" si="11"/>
        <v>0</v>
      </c>
      <c r="U63" s="44" t="s">
        <v>16</v>
      </c>
      <c r="V63" s="43">
        <f t="shared" si="10"/>
        <v>0</v>
      </c>
      <c r="W63" s="45">
        <f t="shared" si="3"/>
        <v>0</v>
      </c>
      <c r="X63" s="33"/>
      <c r="Y63" s="27"/>
      <c r="AF63" s="27"/>
      <c r="AG63" s="27"/>
      <c r="AH63" s="27"/>
    </row>
    <row r="64" spans="1:34" ht="15" hidden="1" customHeight="1" outlineLevel="1" x14ac:dyDescent="0.2">
      <c r="A64" s="33"/>
      <c r="B64" s="33"/>
      <c r="C64" s="33"/>
      <c r="D64" s="33"/>
      <c r="E64" s="73"/>
      <c r="F64" s="46"/>
      <c r="G64" s="38"/>
      <c r="H64" s="37"/>
      <c r="I64" s="38"/>
      <c r="J64" s="37"/>
      <c r="K64" s="39" t="str">
        <f t="shared" si="0"/>
        <v/>
      </c>
      <c r="L64" s="40"/>
      <c r="M64" s="40"/>
      <c r="N64" s="40"/>
      <c r="O64" s="40"/>
      <c r="P64" s="41" t="b">
        <f>(IF(AND(ISNUMBER($K64)=TRUE,(ISNUMBER($L64)=TRUE),ISNUMBER($M64)=FALSE,ISNUMBER($N64)=FALSE,ISNUMBER(#REF!)=FALSE,ISNUMBER($O64)=FALSE),HLOOKUP($K64,$AF$1:$AI$5,2,FALSE),(IF(AND(ISNUMBER($K64)=TRUE,(ISNUMBER($M64)=TRUE),ISNUMBER($L64)=FALSE,ISNUMBER($N64)=FALSE,ISNUMBER(#REF!)=FALSE,ISNUMBER($O64)=FALSE),HLOOKUP($K64,$AF$1:$AI$5,5,FALSE),IF(ISNUMBER($N64)=TRUE,HLOOKUP($K64,$AF$1:$AI$12,10,FALSE),IF(ISNUMBER(#REF!)=TRUE,HLOOKUP($K64,$AF$1:$AI$12,11,FALSE),IF(ISNUMBER($O64)=TRUE,HLOOKUP($K64,$AF$1:$AI$12,12,FALSE))))))))</f>
        <v>0</v>
      </c>
      <c r="Q64" s="42" t="s">
        <v>16</v>
      </c>
      <c r="R64" s="43">
        <f t="shared" si="9"/>
        <v>0</v>
      </c>
      <c r="S64" s="44" t="s">
        <v>16</v>
      </c>
      <c r="T64" s="43">
        <f t="shared" si="11"/>
        <v>0</v>
      </c>
      <c r="U64" s="44" t="s">
        <v>16</v>
      </c>
      <c r="V64" s="43">
        <f t="shared" si="10"/>
        <v>0</v>
      </c>
      <c r="W64" s="45">
        <f t="shared" si="3"/>
        <v>0</v>
      </c>
      <c r="X64" s="33"/>
      <c r="Y64" s="27"/>
      <c r="AF64" s="27"/>
      <c r="AG64" s="27"/>
      <c r="AH64" s="27"/>
    </row>
    <row r="65" spans="1:34" ht="15" hidden="1" customHeight="1" outlineLevel="1" x14ac:dyDescent="0.2">
      <c r="A65" s="33"/>
      <c r="B65" s="33"/>
      <c r="C65" s="33"/>
      <c r="D65" s="33"/>
      <c r="E65" s="73"/>
      <c r="F65" s="46"/>
      <c r="G65" s="38"/>
      <c r="H65" s="37"/>
      <c r="I65" s="38"/>
      <c r="J65" s="37"/>
      <c r="K65" s="39" t="str">
        <f t="shared" si="0"/>
        <v/>
      </c>
      <c r="L65" s="40"/>
      <c r="M65" s="40"/>
      <c r="N65" s="40"/>
      <c r="O65" s="40"/>
      <c r="P65" s="41" t="b">
        <f>(IF(AND(ISNUMBER($K65)=TRUE,(ISNUMBER($L65)=TRUE),ISNUMBER($M65)=FALSE,ISNUMBER($N65)=FALSE,ISNUMBER(#REF!)=FALSE,ISNUMBER($O65)=FALSE),HLOOKUP($K65,$AF$1:$AI$5,2,FALSE),(IF(AND(ISNUMBER($K65)=TRUE,(ISNUMBER($M65)=TRUE),ISNUMBER($L65)=FALSE,ISNUMBER($N65)=FALSE,ISNUMBER(#REF!)=FALSE,ISNUMBER($O65)=FALSE),HLOOKUP($K65,$AF$1:$AI$5,5,FALSE),IF(ISNUMBER($N65)=TRUE,HLOOKUP($K65,$AF$1:$AI$12,10,FALSE),IF(ISNUMBER(#REF!)=TRUE,HLOOKUP($K65,$AF$1:$AI$12,11,FALSE),IF(ISNUMBER($O65)=TRUE,HLOOKUP($K65,$AF$1:$AI$12,12,FALSE))))))))</f>
        <v>0</v>
      </c>
      <c r="Q65" s="42" t="s">
        <v>16</v>
      </c>
      <c r="R65" s="43">
        <f t="shared" si="9"/>
        <v>0</v>
      </c>
      <c r="S65" s="44" t="s">
        <v>16</v>
      </c>
      <c r="T65" s="43">
        <f t="shared" si="11"/>
        <v>0</v>
      </c>
      <c r="U65" s="44" t="s">
        <v>16</v>
      </c>
      <c r="V65" s="43">
        <f t="shared" si="10"/>
        <v>0</v>
      </c>
      <c r="W65" s="45">
        <f t="shared" si="3"/>
        <v>0</v>
      </c>
      <c r="X65" s="33"/>
      <c r="Y65" s="27"/>
      <c r="AF65" s="27"/>
      <c r="AG65" s="27"/>
      <c r="AH65" s="27"/>
    </row>
    <row r="66" spans="1:34" ht="15" hidden="1" customHeight="1" outlineLevel="1" x14ac:dyDescent="0.2">
      <c r="A66" s="33"/>
      <c r="B66" s="33"/>
      <c r="C66" s="33"/>
      <c r="D66" s="33"/>
      <c r="E66" s="73"/>
      <c r="F66" s="46"/>
      <c r="G66" s="38"/>
      <c r="H66" s="37"/>
      <c r="I66" s="38"/>
      <c r="J66" s="37"/>
      <c r="K66" s="39" t="str">
        <f t="shared" si="0"/>
        <v/>
      </c>
      <c r="L66" s="40"/>
      <c r="M66" s="40"/>
      <c r="N66" s="40"/>
      <c r="O66" s="40"/>
      <c r="P66" s="41" t="b">
        <f>(IF(AND(ISNUMBER($K66)=TRUE,(ISNUMBER($L66)=TRUE),ISNUMBER($M66)=FALSE,ISNUMBER($N66)=FALSE,ISNUMBER(#REF!)=FALSE,ISNUMBER($O66)=FALSE),HLOOKUP($K66,$AF$1:$AI$5,2,FALSE),(IF(AND(ISNUMBER($K66)=TRUE,(ISNUMBER($M66)=TRUE),ISNUMBER($L66)=FALSE,ISNUMBER($N66)=FALSE,ISNUMBER(#REF!)=FALSE,ISNUMBER($O66)=FALSE),HLOOKUP($K66,$AF$1:$AI$5,5,FALSE),IF(ISNUMBER($N66)=TRUE,HLOOKUP($K66,$AF$1:$AI$12,10,FALSE),IF(ISNUMBER(#REF!)=TRUE,HLOOKUP($K66,$AF$1:$AI$12,11,FALSE),IF(ISNUMBER($O66)=TRUE,HLOOKUP($K66,$AF$1:$AI$12,12,FALSE))))))))</f>
        <v>0</v>
      </c>
      <c r="Q66" s="42" t="s">
        <v>16</v>
      </c>
      <c r="R66" s="43">
        <f t="shared" si="9"/>
        <v>0</v>
      </c>
      <c r="S66" s="44" t="s">
        <v>16</v>
      </c>
      <c r="T66" s="43">
        <f t="shared" si="11"/>
        <v>0</v>
      </c>
      <c r="U66" s="44" t="s">
        <v>16</v>
      </c>
      <c r="V66" s="43">
        <f t="shared" si="10"/>
        <v>0</v>
      </c>
      <c r="W66" s="45">
        <f t="shared" si="3"/>
        <v>0</v>
      </c>
      <c r="X66" s="33"/>
      <c r="Y66" s="27"/>
      <c r="AF66" s="27"/>
      <c r="AG66" s="27"/>
      <c r="AH66" s="27"/>
    </row>
    <row r="67" spans="1:34" ht="15" hidden="1" customHeight="1" outlineLevel="1" x14ac:dyDescent="0.2">
      <c r="A67" s="33"/>
      <c r="B67" s="33"/>
      <c r="C67" s="33"/>
      <c r="D67" s="33"/>
      <c r="E67" s="73"/>
      <c r="F67" s="46"/>
      <c r="G67" s="38"/>
      <c r="H67" s="37"/>
      <c r="I67" s="38"/>
      <c r="J67" s="37"/>
      <c r="K67" s="39" t="str">
        <f t="shared" si="0"/>
        <v/>
      </c>
      <c r="L67" s="40"/>
      <c r="M67" s="40"/>
      <c r="N67" s="40"/>
      <c r="O67" s="40"/>
      <c r="P67" s="41" t="b">
        <f>(IF(AND(ISNUMBER($K67)=TRUE,(ISNUMBER($L67)=TRUE),ISNUMBER($M67)=FALSE,ISNUMBER($N67)=FALSE,ISNUMBER(#REF!)=FALSE,ISNUMBER($O67)=FALSE),HLOOKUP($K67,$AF$1:$AI$5,2,FALSE),(IF(AND(ISNUMBER($K67)=TRUE,(ISNUMBER($M67)=TRUE),ISNUMBER($L67)=FALSE,ISNUMBER($N67)=FALSE,ISNUMBER(#REF!)=FALSE,ISNUMBER($O67)=FALSE),HLOOKUP($K67,$AF$1:$AI$5,5,FALSE),IF(ISNUMBER($N67)=TRUE,HLOOKUP($K67,$AF$1:$AI$12,10,FALSE),IF(ISNUMBER(#REF!)=TRUE,HLOOKUP($K67,$AF$1:$AI$12,11,FALSE),IF(ISNUMBER($O67)=TRUE,HLOOKUP($K67,$AF$1:$AI$12,12,FALSE))))))))</f>
        <v>0</v>
      </c>
      <c r="Q67" s="42" t="s">
        <v>16</v>
      </c>
      <c r="R67" s="43">
        <f t="shared" si="9"/>
        <v>0</v>
      </c>
      <c r="S67" s="44" t="s">
        <v>16</v>
      </c>
      <c r="T67" s="43">
        <f t="shared" si="11"/>
        <v>0</v>
      </c>
      <c r="U67" s="44" t="s">
        <v>16</v>
      </c>
      <c r="V67" s="43">
        <f t="shared" si="10"/>
        <v>0</v>
      </c>
      <c r="W67" s="45">
        <f t="shared" si="3"/>
        <v>0</v>
      </c>
      <c r="X67" s="33"/>
      <c r="Y67" s="27"/>
      <c r="AF67" s="27"/>
      <c r="AG67" s="27"/>
      <c r="AH67" s="27"/>
    </row>
    <row r="68" spans="1:34" ht="15" hidden="1" customHeight="1" outlineLevel="1" x14ac:dyDescent="0.2">
      <c r="A68" s="33"/>
      <c r="B68" s="33"/>
      <c r="C68" s="33"/>
      <c r="D68" s="33"/>
      <c r="E68" s="73"/>
      <c r="F68" s="46"/>
      <c r="G68" s="38"/>
      <c r="H68" s="37"/>
      <c r="I68" s="38"/>
      <c r="J68" s="37"/>
      <c r="K68" s="39" t="str">
        <f t="shared" si="0"/>
        <v/>
      </c>
      <c r="L68" s="40"/>
      <c r="M68" s="40"/>
      <c r="N68" s="40"/>
      <c r="O68" s="40"/>
      <c r="P68" s="41" t="b">
        <f>(IF(AND(ISNUMBER($K68)=TRUE,(ISNUMBER($L68)=TRUE),ISNUMBER($M68)=FALSE,ISNUMBER($N68)=FALSE,ISNUMBER(#REF!)=FALSE,ISNUMBER($O68)=FALSE),HLOOKUP($K68,$AF$1:$AI$5,2,FALSE),(IF(AND(ISNUMBER($K68)=TRUE,(ISNUMBER($M68)=TRUE),ISNUMBER($L68)=FALSE,ISNUMBER($N68)=FALSE,ISNUMBER(#REF!)=FALSE,ISNUMBER($O68)=FALSE),HLOOKUP($K68,$AF$1:$AI$5,5,FALSE),IF(ISNUMBER($N68)=TRUE,HLOOKUP($K68,$AF$1:$AI$12,10,FALSE),IF(ISNUMBER(#REF!)=TRUE,HLOOKUP($K68,$AF$1:$AI$12,11,FALSE),IF(ISNUMBER($O68)=TRUE,HLOOKUP($K68,$AF$1:$AI$12,12,FALSE))))))))</f>
        <v>0</v>
      </c>
      <c r="Q68" s="42" t="s">
        <v>16</v>
      </c>
      <c r="R68" s="43">
        <f t="shared" si="9"/>
        <v>0</v>
      </c>
      <c r="S68" s="44" t="s">
        <v>16</v>
      </c>
      <c r="T68" s="43">
        <f t="shared" si="11"/>
        <v>0</v>
      </c>
      <c r="U68" s="44" t="s">
        <v>16</v>
      </c>
      <c r="V68" s="43">
        <f t="shared" si="10"/>
        <v>0</v>
      </c>
      <c r="W68" s="45">
        <f t="shared" si="3"/>
        <v>0</v>
      </c>
      <c r="X68" s="33"/>
      <c r="Y68" s="27"/>
      <c r="AF68" s="27"/>
      <c r="AG68" s="27"/>
      <c r="AH68" s="27"/>
    </row>
    <row r="69" spans="1:34" ht="15" hidden="1" customHeight="1" outlineLevel="1" x14ac:dyDescent="0.2">
      <c r="A69" s="33"/>
      <c r="B69" s="33"/>
      <c r="C69" s="33"/>
      <c r="D69" s="33"/>
      <c r="E69" s="73"/>
      <c r="F69" s="46"/>
      <c r="G69" s="38"/>
      <c r="H69" s="37"/>
      <c r="I69" s="38"/>
      <c r="J69" s="37"/>
      <c r="K69" s="39" t="str">
        <f t="shared" si="0"/>
        <v/>
      </c>
      <c r="L69" s="40"/>
      <c r="M69" s="40"/>
      <c r="N69" s="40"/>
      <c r="O69" s="40"/>
      <c r="P69" s="41" t="b">
        <f>(IF(AND(ISNUMBER($K69)=TRUE,(ISNUMBER($L69)=TRUE),ISNUMBER($M69)=FALSE,ISNUMBER($N69)=FALSE,ISNUMBER(#REF!)=FALSE,ISNUMBER($O69)=FALSE),HLOOKUP($K69,$AF$1:$AI$5,2,FALSE),(IF(AND(ISNUMBER($K69)=TRUE,(ISNUMBER($M69)=TRUE),ISNUMBER($L69)=FALSE,ISNUMBER($N69)=FALSE,ISNUMBER(#REF!)=FALSE,ISNUMBER($O69)=FALSE),HLOOKUP($K69,$AF$1:$AI$5,5,FALSE),IF(ISNUMBER($N69)=TRUE,HLOOKUP($K69,$AF$1:$AI$12,10,FALSE),IF(ISNUMBER(#REF!)=TRUE,HLOOKUP($K69,$AF$1:$AI$12,11,FALSE),IF(ISNUMBER($O69)=TRUE,HLOOKUP($K69,$AF$1:$AI$12,12,FALSE))))))))</f>
        <v>0</v>
      </c>
      <c r="Q69" s="42" t="s">
        <v>16</v>
      </c>
      <c r="R69" s="43">
        <f t="shared" ref="R69:R100" si="12">IF($Q69=$AB$12,$AF$8,IF($Q69=$AB$13,$AG$8,$AC$11))</f>
        <v>0</v>
      </c>
      <c r="S69" s="44" t="s">
        <v>16</v>
      </c>
      <c r="T69" s="43">
        <f t="shared" si="11"/>
        <v>0</v>
      </c>
      <c r="U69" s="44" t="s">
        <v>16</v>
      </c>
      <c r="V69" s="43">
        <f t="shared" ref="V69:V100" si="13">IF($U69=$AB$9,$AF$9,$AC$11)</f>
        <v>0</v>
      </c>
      <c r="W69" s="45">
        <f t="shared" si="3"/>
        <v>0</v>
      </c>
      <c r="X69" s="33"/>
      <c r="Y69" s="27"/>
      <c r="AF69" s="27"/>
      <c r="AG69" s="27"/>
      <c r="AH69" s="27"/>
    </row>
    <row r="70" spans="1:34" ht="15" hidden="1" customHeight="1" outlineLevel="1" x14ac:dyDescent="0.2">
      <c r="A70" s="33"/>
      <c r="B70" s="33"/>
      <c r="C70" s="33"/>
      <c r="D70" s="33"/>
      <c r="E70" s="73"/>
      <c r="F70" s="46"/>
      <c r="G70" s="38"/>
      <c r="H70" s="37"/>
      <c r="I70" s="38"/>
      <c r="J70" s="37"/>
      <c r="K70" s="39" t="str">
        <f t="shared" si="0"/>
        <v/>
      </c>
      <c r="L70" s="40"/>
      <c r="M70" s="40"/>
      <c r="N70" s="40"/>
      <c r="O70" s="40"/>
      <c r="P70" s="41" t="b">
        <f>(IF(AND(ISNUMBER($K70)=TRUE,(ISNUMBER($L70)=TRUE),ISNUMBER($M70)=FALSE,ISNUMBER($N70)=FALSE,ISNUMBER(#REF!)=FALSE,ISNUMBER($O70)=FALSE),HLOOKUP($K70,$AF$1:$AI$5,2,FALSE),(IF(AND(ISNUMBER($K70)=TRUE,(ISNUMBER($M70)=TRUE),ISNUMBER($L70)=FALSE,ISNUMBER($N70)=FALSE,ISNUMBER(#REF!)=FALSE,ISNUMBER($O70)=FALSE),HLOOKUP($K70,$AF$1:$AI$5,5,FALSE),IF(ISNUMBER($N70)=TRUE,HLOOKUP($K70,$AF$1:$AI$12,10,FALSE),IF(ISNUMBER(#REF!)=TRUE,HLOOKUP($K70,$AF$1:$AI$12,11,FALSE),IF(ISNUMBER($O70)=TRUE,HLOOKUP($K70,$AF$1:$AI$12,12,FALSE))))))))</f>
        <v>0</v>
      </c>
      <c r="Q70" s="42" t="s">
        <v>16</v>
      </c>
      <c r="R70" s="43">
        <f t="shared" si="12"/>
        <v>0</v>
      </c>
      <c r="S70" s="44" t="s">
        <v>16</v>
      </c>
      <c r="T70" s="43">
        <f t="shared" si="11"/>
        <v>0</v>
      </c>
      <c r="U70" s="44" t="s">
        <v>16</v>
      </c>
      <c r="V70" s="43">
        <f t="shared" si="13"/>
        <v>0</v>
      </c>
      <c r="W70" s="45">
        <f t="shared" si="3"/>
        <v>0</v>
      </c>
      <c r="X70" s="33"/>
      <c r="Y70" s="27"/>
      <c r="AF70" s="27"/>
      <c r="AG70" s="27"/>
      <c r="AH70" s="27"/>
    </row>
    <row r="71" spans="1:34" ht="15" hidden="1" customHeight="1" outlineLevel="1" x14ac:dyDescent="0.2">
      <c r="A71" s="33"/>
      <c r="B71" s="33"/>
      <c r="C71" s="33"/>
      <c r="D71" s="33"/>
      <c r="E71" s="73"/>
      <c r="F71" s="46"/>
      <c r="G71" s="38"/>
      <c r="H71" s="37"/>
      <c r="I71" s="38"/>
      <c r="J71" s="37"/>
      <c r="K71" s="39" t="str">
        <f t="shared" si="0"/>
        <v/>
      </c>
      <c r="L71" s="40"/>
      <c r="M71" s="40"/>
      <c r="N71" s="40"/>
      <c r="O71" s="40"/>
      <c r="P71" s="41" t="b">
        <f>(IF(AND(ISNUMBER($K71)=TRUE,(ISNUMBER($L71)=TRUE),ISNUMBER($M71)=FALSE,ISNUMBER($N71)=FALSE,ISNUMBER(#REF!)=FALSE,ISNUMBER($O71)=FALSE),HLOOKUP($K71,$AF$1:$AI$5,2,FALSE),(IF(AND(ISNUMBER($K71)=TRUE,(ISNUMBER($M71)=TRUE),ISNUMBER($L71)=FALSE,ISNUMBER($N71)=FALSE,ISNUMBER(#REF!)=FALSE,ISNUMBER($O71)=FALSE),HLOOKUP($K71,$AF$1:$AI$5,5,FALSE),IF(ISNUMBER($N71)=TRUE,HLOOKUP($K71,$AF$1:$AI$12,10,FALSE),IF(ISNUMBER(#REF!)=TRUE,HLOOKUP($K71,$AF$1:$AI$12,11,FALSE),IF(ISNUMBER($O71)=TRUE,HLOOKUP($K71,$AF$1:$AI$12,12,FALSE))))))))</f>
        <v>0</v>
      </c>
      <c r="Q71" s="42" t="s">
        <v>16</v>
      </c>
      <c r="R71" s="43">
        <f t="shared" si="12"/>
        <v>0</v>
      </c>
      <c r="S71" s="44" t="s">
        <v>16</v>
      </c>
      <c r="T71" s="43">
        <f t="shared" si="11"/>
        <v>0</v>
      </c>
      <c r="U71" s="44" t="s">
        <v>16</v>
      </c>
      <c r="V71" s="43">
        <f t="shared" si="13"/>
        <v>0</v>
      </c>
      <c r="W71" s="45">
        <f t="shared" si="3"/>
        <v>0</v>
      </c>
      <c r="X71" s="33"/>
      <c r="Y71" s="27"/>
      <c r="AF71" s="27"/>
      <c r="AG71" s="27"/>
      <c r="AH71" s="27"/>
    </row>
    <row r="72" spans="1:34" ht="15" hidden="1" customHeight="1" outlineLevel="1" x14ac:dyDescent="0.2">
      <c r="A72" s="33"/>
      <c r="B72" s="33"/>
      <c r="C72" s="33"/>
      <c r="D72" s="33"/>
      <c r="E72" s="73"/>
      <c r="F72" s="46"/>
      <c r="G72" s="38"/>
      <c r="H72" s="37"/>
      <c r="I72" s="38"/>
      <c r="J72" s="37"/>
      <c r="K72" s="39" t="str">
        <f t="shared" si="0"/>
        <v/>
      </c>
      <c r="L72" s="40"/>
      <c r="M72" s="40"/>
      <c r="N72" s="40"/>
      <c r="O72" s="40"/>
      <c r="P72" s="41" t="b">
        <f>(IF(AND(ISNUMBER($K72)=TRUE,(ISNUMBER($L72)=TRUE),ISNUMBER($M72)=FALSE,ISNUMBER($N72)=FALSE,ISNUMBER(#REF!)=FALSE,ISNUMBER($O72)=FALSE),HLOOKUP($K72,$AF$1:$AI$5,2,FALSE),(IF(AND(ISNUMBER($K72)=TRUE,(ISNUMBER($M72)=TRUE),ISNUMBER($L72)=FALSE,ISNUMBER($N72)=FALSE,ISNUMBER(#REF!)=FALSE,ISNUMBER($O72)=FALSE),HLOOKUP($K72,$AF$1:$AI$5,5,FALSE),IF(ISNUMBER($N72)=TRUE,HLOOKUP($K72,$AF$1:$AI$12,10,FALSE),IF(ISNUMBER(#REF!)=TRUE,HLOOKUP($K72,$AF$1:$AI$12,11,FALSE),IF(ISNUMBER($O72)=TRUE,HLOOKUP($K72,$AF$1:$AI$12,12,FALSE))))))))</f>
        <v>0</v>
      </c>
      <c r="Q72" s="42" t="s">
        <v>16</v>
      </c>
      <c r="R72" s="43">
        <f t="shared" si="12"/>
        <v>0</v>
      </c>
      <c r="S72" s="44" t="s">
        <v>16</v>
      </c>
      <c r="T72" s="43">
        <f t="shared" si="11"/>
        <v>0</v>
      </c>
      <c r="U72" s="44" t="s">
        <v>16</v>
      </c>
      <c r="V72" s="43">
        <f t="shared" si="13"/>
        <v>0</v>
      </c>
      <c r="W72" s="45">
        <f t="shared" si="3"/>
        <v>0</v>
      </c>
      <c r="X72" s="33"/>
      <c r="Y72" s="27"/>
      <c r="AF72" s="27"/>
      <c r="AG72" s="27"/>
      <c r="AH72" s="27"/>
    </row>
    <row r="73" spans="1:34" ht="15" hidden="1" customHeight="1" outlineLevel="1" x14ac:dyDescent="0.2">
      <c r="A73" s="33"/>
      <c r="B73" s="33"/>
      <c r="C73" s="33"/>
      <c r="D73" s="33"/>
      <c r="E73" s="73"/>
      <c r="F73" s="46"/>
      <c r="G73" s="38"/>
      <c r="H73" s="37"/>
      <c r="I73" s="38"/>
      <c r="J73" s="37"/>
      <c r="K73" s="39" t="str">
        <f t="shared" si="0"/>
        <v/>
      </c>
      <c r="L73" s="40"/>
      <c r="M73" s="40"/>
      <c r="N73" s="40"/>
      <c r="O73" s="40"/>
      <c r="P73" s="41" t="b">
        <f>(IF(AND(ISNUMBER($K73)=TRUE,(ISNUMBER($L73)=TRUE),ISNUMBER($M73)=FALSE,ISNUMBER($N73)=FALSE,ISNUMBER(#REF!)=FALSE,ISNUMBER($O73)=FALSE),HLOOKUP($K73,$AF$1:$AI$5,2,FALSE),(IF(AND(ISNUMBER($K73)=TRUE,(ISNUMBER($M73)=TRUE),ISNUMBER($L73)=FALSE,ISNUMBER($N73)=FALSE,ISNUMBER(#REF!)=FALSE,ISNUMBER($O73)=FALSE),HLOOKUP($K73,$AF$1:$AI$5,5,FALSE),IF(ISNUMBER($N73)=TRUE,HLOOKUP($K73,$AF$1:$AI$12,10,FALSE),IF(ISNUMBER(#REF!)=TRUE,HLOOKUP($K73,$AF$1:$AI$12,11,FALSE),IF(ISNUMBER($O73)=TRUE,HLOOKUP($K73,$AF$1:$AI$12,12,FALSE))))))))</f>
        <v>0</v>
      </c>
      <c r="Q73" s="42" t="s">
        <v>16</v>
      </c>
      <c r="R73" s="43">
        <f t="shared" si="12"/>
        <v>0</v>
      </c>
      <c r="S73" s="44" t="s">
        <v>16</v>
      </c>
      <c r="T73" s="43">
        <f t="shared" si="11"/>
        <v>0</v>
      </c>
      <c r="U73" s="44" t="s">
        <v>16</v>
      </c>
      <c r="V73" s="43">
        <f t="shared" si="13"/>
        <v>0</v>
      </c>
      <c r="W73" s="45">
        <f t="shared" si="3"/>
        <v>0</v>
      </c>
      <c r="X73" s="33"/>
      <c r="Y73" s="27"/>
      <c r="AF73" s="27"/>
      <c r="AG73" s="27"/>
      <c r="AH73" s="27"/>
    </row>
    <row r="74" spans="1:34" ht="15" hidden="1" customHeight="1" outlineLevel="1" x14ac:dyDescent="0.2">
      <c r="A74" s="33"/>
      <c r="B74" s="33"/>
      <c r="C74" s="33"/>
      <c r="D74" s="33"/>
      <c r="E74" s="73"/>
      <c r="F74" s="46"/>
      <c r="G74" s="38"/>
      <c r="H74" s="37"/>
      <c r="I74" s="38"/>
      <c r="J74" s="37"/>
      <c r="K74" s="39" t="str">
        <f t="shared" si="0"/>
        <v/>
      </c>
      <c r="L74" s="40"/>
      <c r="M74" s="40"/>
      <c r="N74" s="40"/>
      <c r="O74" s="40"/>
      <c r="P74" s="41" t="b">
        <f>(IF(AND(ISNUMBER($K74)=TRUE,(ISNUMBER($L74)=TRUE),ISNUMBER($M74)=FALSE,ISNUMBER($N74)=FALSE,ISNUMBER(#REF!)=FALSE,ISNUMBER($O74)=FALSE),HLOOKUP($K74,$AF$1:$AI$5,2,FALSE),(IF(AND(ISNUMBER($K74)=TRUE,(ISNUMBER($M74)=TRUE),ISNUMBER($L74)=FALSE,ISNUMBER($N74)=FALSE,ISNUMBER(#REF!)=FALSE,ISNUMBER($O74)=FALSE),HLOOKUP($K74,$AF$1:$AI$5,5,FALSE),IF(ISNUMBER($N74)=TRUE,HLOOKUP($K74,$AF$1:$AI$12,10,FALSE),IF(ISNUMBER(#REF!)=TRUE,HLOOKUP($K74,$AF$1:$AI$12,11,FALSE),IF(ISNUMBER($O74)=TRUE,HLOOKUP($K74,$AF$1:$AI$12,12,FALSE))))))))</f>
        <v>0</v>
      </c>
      <c r="Q74" s="42" t="s">
        <v>16</v>
      </c>
      <c r="R74" s="43">
        <f t="shared" si="12"/>
        <v>0</v>
      </c>
      <c r="S74" s="44" t="s">
        <v>16</v>
      </c>
      <c r="T74" s="43">
        <f t="shared" si="11"/>
        <v>0</v>
      </c>
      <c r="U74" s="44" t="s">
        <v>16</v>
      </c>
      <c r="V74" s="43">
        <f t="shared" si="13"/>
        <v>0</v>
      </c>
      <c r="W74" s="45">
        <f t="shared" si="3"/>
        <v>0</v>
      </c>
      <c r="X74" s="33"/>
      <c r="Y74" s="27"/>
      <c r="AF74" s="27"/>
      <c r="AG74" s="27"/>
      <c r="AH74" s="27"/>
    </row>
    <row r="75" spans="1:34" ht="15" hidden="1" customHeight="1" outlineLevel="1" x14ac:dyDescent="0.2">
      <c r="A75" s="33"/>
      <c r="B75" s="33"/>
      <c r="C75" s="33"/>
      <c r="D75" s="33"/>
      <c r="E75" s="73"/>
      <c r="F75" s="46"/>
      <c r="G75" s="38"/>
      <c r="H75" s="37"/>
      <c r="I75" s="38"/>
      <c r="J75" s="37"/>
      <c r="K75" s="39" t="str">
        <f t="shared" si="0"/>
        <v/>
      </c>
      <c r="L75" s="40"/>
      <c r="M75" s="40"/>
      <c r="N75" s="40"/>
      <c r="O75" s="40"/>
      <c r="P75" s="41" t="b">
        <f>(IF(AND(ISNUMBER($K75)=TRUE,(ISNUMBER($L75)=TRUE),ISNUMBER($M75)=FALSE,ISNUMBER($N75)=FALSE,ISNUMBER(#REF!)=FALSE,ISNUMBER($O75)=FALSE),HLOOKUP($K75,$AF$1:$AI$5,2,FALSE),(IF(AND(ISNUMBER($K75)=TRUE,(ISNUMBER($M75)=TRUE),ISNUMBER($L75)=FALSE,ISNUMBER($N75)=FALSE,ISNUMBER(#REF!)=FALSE,ISNUMBER($O75)=FALSE),HLOOKUP($K75,$AF$1:$AI$5,5,FALSE),IF(ISNUMBER($N75)=TRUE,HLOOKUP($K75,$AF$1:$AI$12,10,FALSE),IF(ISNUMBER(#REF!)=TRUE,HLOOKUP($K75,$AF$1:$AI$12,11,FALSE),IF(ISNUMBER($O75)=TRUE,HLOOKUP($K75,$AF$1:$AI$12,12,FALSE))))))))</f>
        <v>0</v>
      </c>
      <c r="Q75" s="42" t="s">
        <v>16</v>
      </c>
      <c r="R75" s="43">
        <f t="shared" si="12"/>
        <v>0</v>
      </c>
      <c r="S75" s="44" t="s">
        <v>16</v>
      </c>
      <c r="T75" s="43">
        <f t="shared" ref="T75:T106" si="14">IF(AND($K75&lt;&gt;"",$S75=$AB$9),$K75*$AF$7,$AC$11)</f>
        <v>0</v>
      </c>
      <c r="U75" s="44" t="s">
        <v>16</v>
      </c>
      <c r="V75" s="43">
        <f t="shared" si="13"/>
        <v>0</v>
      </c>
      <c r="W75" s="45">
        <f t="shared" si="3"/>
        <v>0</v>
      </c>
      <c r="X75" s="33"/>
      <c r="Y75" s="27"/>
      <c r="AF75" s="27"/>
      <c r="AG75" s="27"/>
      <c r="AH75" s="27"/>
    </row>
    <row r="76" spans="1:34" ht="15" hidden="1" customHeight="1" outlineLevel="1" x14ac:dyDescent="0.2">
      <c r="A76" s="33"/>
      <c r="B76" s="33"/>
      <c r="C76" s="33"/>
      <c r="D76" s="33"/>
      <c r="E76" s="73"/>
      <c r="F76" s="46"/>
      <c r="G76" s="38"/>
      <c r="H76" s="37"/>
      <c r="I76" s="38"/>
      <c r="J76" s="37"/>
      <c r="K76" s="39" t="str">
        <f t="shared" si="0"/>
        <v/>
      </c>
      <c r="L76" s="40"/>
      <c r="M76" s="40"/>
      <c r="N76" s="40"/>
      <c r="O76" s="40"/>
      <c r="P76" s="41" t="b">
        <f>(IF(AND(ISNUMBER($K76)=TRUE,(ISNUMBER($L76)=TRUE),ISNUMBER($M76)=FALSE,ISNUMBER($N76)=FALSE,ISNUMBER(#REF!)=FALSE,ISNUMBER($O76)=FALSE),HLOOKUP($K76,$AF$1:$AI$5,2,FALSE),(IF(AND(ISNUMBER($K76)=TRUE,(ISNUMBER($M76)=TRUE),ISNUMBER($L76)=FALSE,ISNUMBER($N76)=FALSE,ISNUMBER(#REF!)=FALSE,ISNUMBER($O76)=FALSE),HLOOKUP($K76,$AF$1:$AI$5,5,FALSE),IF(ISNUMBER($N76)=TRUE,HLOOKUP($K76,$AF$1:$AI$12,10,FALSE),IF(ISNUMBER(#REF!)=TRUE,HLOOKUP($K76,$AF$1:$AI$12,11,FALSE),IF(ISNUMBER($O76)=TRUE,HLOOKUP($K76,$AF$1:$AI$12,12,FALSE))))))))</f>
        <v>0</v>
      </c>
      <c r="Q76" s="42" t="s">
        <v>16</v>
      </c>
      <c r="R76" s="43">
        <f t="shared" si="12"/>
        <v>0</v>
      </c>
      <c r="S76" s="44" t="s">
        <v>16</v>
      </c>
      <c r="T76" s="43">
        <f t="shared" si="14"/>
        <v>0</v>
      </c>
      <c r="U76" s="44" t="s">
        <v>16</v>
      </c>
      <c r="V76" s="43">
        <f t="shared" si="13"/>
        <v>0</v>
      </c>
      <c r="W76" s="45">
        <f t="shared" si="3"/>
        <v>0</v>
      </c>
      <c r="X76" s="33"/>
      <c r="Y76" s="27"/>
      <c r="AF76" s="27"/>
      <c r="AG76" s="27"/>
      <c r="AH76" s="27"/>
    </row>
    <row r="77" spans="1:34" ht="15" hidden="1" customHeight="1" outlineLevel="1" x14ac:dyDescent="0.2">
      <c r="A77" s="33"/>
      <c r="B77" s="33"/>
      <c r="C77" s="33"/>
      <c r="D77" s="33"/>
      <c r="E77" s="73"/>
      <c r="F77" s="46"/>
      <c r="G77" s="38"/>
      <c r="H77" s="37"/>
      <c r="I77" s="38"/>
      <c r="J77" s="37"/>
      <c r="K77" s="39" t="str">
        <f t="shared" si="0"/>
        <v/>
      </c>
      <c r="L77" s="40"/>
      <c r="M77" s="40"/>
      <c r="N77" s="40"/>
      <c r="O77" s="40"/>
      <c r="P77" s="41" t="b">
        <f>(IF(AND(ISNUMBER($K77)=TRUE,(ISNUMBER($L77)=TRUE),ISNUMBER($M77)=FALSE,ISNUMBER($N77)=FALSE,ISNUMBER(#REF!)=FALSE,ISNUMBER($O77)=FALSE),HLOOKUP($K77,$AF$1:$AI$5,2,FALSE),(IF(AND(ISNUMBER($K77)=TRUE,(ISNUMBER($M77)=TRUE),ISNUMBER($L77)=FALSE,ISNUMBER($N77)=FALSE,ISNUMBER(#REF!)=FALSE,ISNUMBER($O77)=FALSE),HLOOKUP($K77,$AF$1:$AI$5,5,FALSE),IF(ISNUMBER($N77)=TRUE,HLOOKUP($K77,$AF$1:$AI$12,10,FALSE),IF(ISNUMBER(#REF!)=TRUE,HLOOKUP($K77,$AF$1:$AI$12,11,FALSE),IF(ISNUMBER($O77)=TRUE,HLOOKUP($K77,$AF$1:$AI$12,12,FALSE))))))))</f>
        <v>0</v>
      </c>
      <c r="Q77" s="42" t="s">
        <v>16</v>
      </c>
      <c r="R77" s="43">
        <f t="shared" si="12"/>
        <v>0</v>
      </c>
      <c r="S77" s="44" t="s">
        <v>16</v>
      </c>
      <c r="T77" s="43">
        <f t="shared" si="14"/>
        <v>0</v>
      </c>
      <c r="U77" s="44" t="s">
        <v>16</v>
      </c>
      <c r="V77" s="43">
        <f t="shared" si="13"/>
        <v>0</v>
      </c>
      <c r="W77" s="45">
        <f t="shared" si="3"/>
        <v>0</v>
      </c>
      <c r="X77" s="33"/>
      <c r="Y77" s="27"/>
      <c r="AF77" s="27"/>
      <c r="AG77" s="27"/>
      <c r="AH77" s="27"/>
    </row>
    <row r="78" spans="1:34" ht="15" hidden="1" customHeight="1" outlineLevel="1" x14ac:dyDescent="0.2">
      <c r="A78" s="33"/>
      <c r="B78" s="33"/>
      <c r="C78" s="33"/>
      <c r="D78" s="33"/>
      <c r="E78" s="73"/>
      <c r="F78" s="46"/>
      <c r="G78" s="38"/>
      <c r="H78" s="37"/>
      <c r="I78" s="38"/>
      <c r="J78" s="37"/>
      <c r="K78" s="39" t="str">
        <f t="shared" si="0"/>
        <v/>
      </c>
      <c r="L78" s="40"/>
      <c r="M78" s="40"/>
      <c r="N78" s="40"/>
      <c r="O78" s="40"/>
      <c r="P78" s="41" t="b">
        <f>(IF(AND(ISNUMBER($K78)=TRUE,(ISNUMBER($L78)=TRUE),ISNUMBER($M78)=FALSE,ISNUMBER($N78)=FALSE,ISNUMBER(#REF!)=FALSE,ISNUMBER($O78)=FALSE),HLOOKUP($K78,$AF$1:$AI$5,2,FALSE),(IF(AND(ISNUMBER($K78)=TRUE,(ISNUMBER($M78)=TRUE),ISNUMBER($L78)=FALSE,ISNUMBER($N78)=FALSE,ISNUMBER(#REF!)=FALSE,ISNUMBER($O78)=FALSE),HLOOKUP($K78,$AF$1:$AI$5,5,FALSE),IF(ISNUMBER($N78)=TRUE,HLOOKUP($K78,$AF$1:$AI$12,10,FALSE),IF(ISNUMBER(#REF!)=TRUE,HLOOKUP($K78,$AF$1:$AI$12,11,FALSE),IF(ISNUMBER($O78)=TRUE,HLOOKUP($K78,$AF$1:$AI$12,12,FALSE))))))))</f>
        <v>0</v>
      </c>
      <c r="Q78" s="42" t="s">
        <v>16</v>
      </c>
      <c r="R78" s="43">
        <f t="shared" si="12"/>
        <v>0</v>
      </c>
      <c r="S78" s="44" t="s">
        <v>16</v>
      </c>
      <c r="T78" s="43">
        <f t="shared" si="14"/>
        <v>0</v>
      </c>
      <c r="U78" s="44" t="s">
        <v>16</v>
      </c>
      <c r="V78" s="43">
        <f t="shared" si="13"/>
        <v>0</v>
      </c>
      <c r="W78" s="45">
        <f t="shared" si="3"/>
        <v>0</v>
      </c>
      <c r="X78" s="33"/>
      <c r="Y78" s="27"/>
      <c r="AF78" s="27"/>
      <c r="AG78" s="27"/>
      <c r="AH78" s="27"/>
    </row>
    <row r="79" spans="1:34" ht="15" hidden="1" customHeight="1" outlineLevel="1" x14ac:dyDescent="0.2">
      <c r="A79" s="33"/>
      <c r="B79" s="33"/>
      <c r="C79" s="33"/>
      <c r="D79" s="33"/>
      <c r="E79" s="73"/>
      <c r="F79" s="46"/>
      <c r="G79" s="38"/>
      <c r="H79" s="37"/>
      <c r="I79" s="38"/>
      <c r="J79" s="37"/>
      <c r="K79" s="39" t="str">
        <f t="shared" si="0"/>
        <v/>
      </c>
      <c r="L79" s="40"/>
      <c r="M79" s="40"/>
      <c r="N79" s="40"/>
      <c r="O79" s="40"/>
      <c r="P79" s="41" t="b">
        <f>(IF(AND(ISNUMBER($K79)=TRUE,(ISNUMBER($L79)=TRUE),ISNUMBER($M79)=FALSE,ISNUMBER($N79)=FALSE,ISNUMBER(#REF!)=FALSE,ISNUMBER($O79)=FALSE),HLOOKUP($K79,$AF$1:$AI$5,2,FALSE),(IF(AND(ISNUMBER($K79)=TRUE,(ISNUMBER($M79)=TRUE),ISNUMBER($L79)=FALSE,ISNUMBER($N79)=FALSE,ISNUMBER(#REF!)=FALSE,ISNUMBER($O79)=FALSE),HLOOKUP($K79,$AF$1:$AI$5,5,FALSE),IF(ISNUMBER($N79)=TRUE,HLOOKUP($K79,$AF$1:$AI$12,10,FALSE),IF(ISNUMBER(#REF!)=TRUE,HLOOKUP($K79,$AF$1:$AI$12,11,FALSE),IF(ISNUMBER($O79)=TRUE,HLOOKUP($K79,$AF$1:$AI$12,12,FALSE))))))))</f>
        <v>0</v>
      </c>
      <c r="Q79" s="42" t="s">
        <v>16</v>
      </c>
      <c r="R79" s="43">
        <f t="shared" si="12"/>
        <v>0</v>
      </c>
      <c r="S79" s="44" t="s">
        <v>16</v>
      </c>
      <c r="T79" s="43">
        <f t="shared" si="14"/>
        <v>0</v>
      </c>
      <c r="U79" s="44" t="s">
        <v>16</v>
      </c>
      <c r="V79" s="43">
        <f t="shared" si="13"/>
        <v>0</v>
      </c>
      <c r="W79" s="45">
        <f t="shared" si="3"/>
        <v>0</v>
      </c>
      <c r="X79" s="33"/>
      <c r="Y79" s="27"/>
      <c r="AF79" s="27"/>
      <c r="AG79" s="27"/>
      <c r="AH79" s="27"/>
    </row>
    <row r="80" spans="1:34" ht="15" hidden="1" customHeight="1" outlineLevel="1" x14ac:dyDescent="0.2">
      <c r="A80" s="33"/>
      <c r="B80" s="33"/>
      <c r="C80" s="33"/>
      <c r="D80" s="33"/>
      <c r="E80" s="73"/>
      <c r="F80" s="46"/>
      <c r="G80" s="38"/>
      <c r="H80" s="37"/>
      <c r="I80" s="38"/>
      <c r="J80" s="37"/>
      <c r="K80" s="39" t="str">
        <f t="shared" si="0"/>
        <v/>
      </c>
      <c r="L80" s="40"/>
      <c r="M80" s="40"/>
      <c r="N80" s="40"/>
      <c r="O80" s="40"/>
      <c r="P80" s="41" t="b">
        <f>(IF(AND(ISNUMBER($K80)=TRUE,(ISNUMBER($L80)=TRUE),ISNUMBER($M80)=FALSE,ISNUMBER($N80)=FALSE,ISNUMBER(#REF!)=FALSE,ISNUMBER($O80)=FALSE),HLOOKUP($K80,$AF$1:$AI$5,2,FALSE),(IF(AND(ISNUMBER($K80)=TRUE,(ISNUMBER($M80)=TRUE),ISNUMBER($L80)=FALSE,ISNUMBER($N80)=FALSE,ISNUMBER(#REF!)=FALSE,ISNUMBER($O80)=FALSE),HLOOKUP($K80,$AF$1:$AI$5,5,FALSE),IF(ISNUMBER($N80)=TRUE,HLOOKUP($K80,$AF$1:$AI$12,10,FALSE),IF(ISNUMBER(#REF!)=TRUE,HLOOKUP($K80,$AF$1:$AI$12,11,FALSE),IF(ISNUMBER($O80)=TRUE,HLOOKUP($K80,$AF$1:$AI$12,12,FALSE))))))))</f>
        <v>0</v>
      </c>
      <c r="Q80" s="42" t="s">
        <v>16</v>
      </c>
      <c r="R80" s="43">
        <f t="shared" si="12"/>
        <v>0</v>
      </c>
      <c r="S80" s="44" t="s">
        <v>16</v>
      </c>
      <c r="T80" s="43">
        <f t="shared" si="14"/>
        <v>0</v>
      </c>
      <c r="U80" s="44" t="s">
        <v>16</v>
      </c>
      <c r="V80" s="43">
        <f t="shared" si="13"/>
        <v>0</v>
      </c>
      <c r="W80" s="45">
        <f t="shared" si="3"/>
        <v>0</v>
      </c>
      <c r="X80" s="33"/>
      <c r="Y80" s="27"/>
      <c r="AF80" s="27"/>
      <c r="AG80" s="27"/>
      <c r="AH80" s="27"/>
    </row>
    <row r="81" spans="1:34" ht="15" hidden="1" customHeight="1" outlineLevel="1" x14ac:dyDescent="0.2">
      <c r="A81" s="33"/>
      <c r="B81" s="33"/>
      <c r="C81" s="33"/>
      <c r="D81" s="33"/>
      <c r="E81" s="73"/>
      <c r="F81" s="46"/>
      <c r="G81" s="38"/>
      <c r="H81" s="37"/>
      <c r="I81" s="38"/>
      <c r="J81" s="37"/>
      <c r="K81" s="39" t="str">
        <f t="shared" si="0"/>
        <v/>
      </c>
      <c r="L81" s="40"/>
      <c r="M81" s="40"/>
      <c r="N81" s="40"/>
      <c r="O81" s="40"/>
      <c r="P81" s="41" t="b">
        <f>(IF(AND(ISNUMBER($K81)=TRUE,(ISNUMBER($L81)=TRUE),ISNUMBER($M81)=FALSE,ISNUMBER($N81)=FALSE,ISNUMBER(#REF!)=FALSE,ISNUMBER($O81)=FALSE),HLOOKUP($K81,$AF$1:$AI$5,2,FALSE),(IF(AND(ISNUMBER($K81)=TRUE,(ISNUMBER($M81)=TRUE),ISNUMBER($L81)=FALSE,ISNUMBER($N81)=FALSE,ISNUMBER(#REF!)=FALSE,ISNUMBER($O81)=FALSE),HLOOKUP($K81,$AF$1:$AI$5,5,FALSE),IF(ISNUMBER($N81)=TRUE,HLOOKUP($K81,$AF$1:$AI$12,10,FALSE),IF(ISNUMBER(#REF!)=TRUE,HLOOKUP($K81,$AF$1:$AI$12,11,FALSE),IF(ISNUMBER($O81)=TRUE,HLOOKUP($K81,$AF$1:$AI$12,12,FALSE))))))))</f>
        <v>0</v>
      </c>
      <c r="Q81" s="42" t="s">
        <v>16</v>
      </c>
      <c r="R81" s="43">
        <f t="shared" si="12"/>
        <v>0</v>
      </c>
      <c r="S81" s="44" t="s">
        <v>16</v>
      </c>
      <c r="T81" s="43">
        <f t="shared" si="14"/>
        <v>0</v>
      </c>
      <c r="U81" s="44" t="s">
        <v>16</v>
      </c>
      <c r="V81" s="43">
        <f t="shared" si="13"/>
        <v>0</v>
      </c>
      <c r="W81" s="45">
        <f t="shared" si="3"/>
        <v>0</v>
      </c>
      <c r="X81" s="33"/>
      <c r="Y81" s="27"/>
      <c r="AF81" s="27"/>
      <c r="AG81" s="27"/>
      <c r="AH81" s="27"/>
    </row>
    <row r="82" spans="1:34" ht="15" hidden="1" customHeight="1" outlineLevel="1" x14ac:dyDescent="0.2">
      <c r="A82" s="33"/>
      <c r="B82" s="33"/>
      <c r="C82" s="33"/>
      <c r="D82" s="33"/>
      <c r="E82" s="73"/>
      <c r="F82" s="46"/>
      <c r="G82" s="38"/>
      <c r="H82" s="37"/>
      <c r="I82" s="38"/>
      <c r="J82" s="37"/>
      <c r="K82" s="39" t="str">
        <f t="shared" si="0"/>
        <v/>
      </c>
      <c r="L82" s="40"/>
      <c r="M82" s="40"/>
      <c r="N82" s="40"/>
      <c r="O82" s="40"/>
      <c r="P82" s="41" t="b">
        <f>(IF(AND(ISNUMBER($K82)=TRUE,(ISNUMBER($L82)=TRUE),ISNUMBER($M82)=FALSE,ISNUMBER($N82)=FALSE,ISNUMBER(#REF!)=FALSE,ISNUMBER($O82)=FALSE),HLOOKUP($K82,$AF$1:$AI$5,2,FALSE),(IF(AND(ISNUMBER($K82)=TRUE,(ISNUMBER($M82)=TRUE),ISNUMBER($L82)=FALSE,ISNUMBER($N82)=FALSE,ISNUMBER(#REF!)=FALSE,ISNUMBER($O82)=FALSE),HLOOKUP($K82,$AF$1:$AI$5,5,FALSE),IF(ISNUMBER($N82)=TRUE,HLOOKUP($K82,$AF$1:$AI$12,10,FALSE),IF(ISNUMBER(#REF!)=TRUE,HLOOKUP($K82,$AF$1:$AI$12,11,FALSE),IF(ISNUMBER($O82)=TRUE,HLOOKUP($K82,$AF$1:$AI$12,12,FALSE))))))))</f>
        <v>0</v>
      </c>
      <c r="Q82" s="42" t="s">
        <v>16</v>
      </c>
      <c r="R82" s="43">
        <f t="shared" si="12"/>
        <v>0</v>
      </c>
      <c r="S82" s="44" t="s">
        <v>16</v>
      </c>
      <c r="T82" s="43">
        <f t="shared" si="14"/>
        <v>0</v>
      </c>
      <c r="U82" s="44" t="s">
        <v>16</v>
      </c>
      <c r="V82" s="43">
        <f t="shared" si="13"/>
        <v>0</v>
      </c>
      <c r="W82" s="45">
        <f t="shared" si="3"/>
        <v>0</v>
      </c>
      <c r="X82" s="33"/>
      <c r="Y82" s="27"/>
      <c r="AF82" s="27"/>
      <c r="AG82" s="27"/>
      <c r="AH82" s="27"/>
    </row>
    <row r="83" spans="1:34" ht="15" hidden="1" customHeight="1" outlineLevel="1" x14ac:dyDescent="0.2">
      <c r="A83" s="33"/>
      <c r="B83" s="33"/>
      <c r="C83" s="33"/>
      <c r="D83" s="33"/>
      <c r="E83" s="73"/>
      <c r="F83" s="46"/>
      <c r="G83" s="38"/>
      <c r="H83" s="37"/>
      <c r="I83" s="38"/>
      <c r="J83" s="37"/>
      <c r="K83" s="39" t="str">
        <f t="shared" ref="K83:K142" si="15">IF(AND(G83&lt;&gt;"",I83&lt;&gt;""),I83-G83,"")</f>
        <v/>
      </c>
      <c r="L83" s="40"/>
      <c r="M83" s="40"/>
      <c r="N83" s="40"/>
      <c r="O83" s="40"/>
      <c r="P83" s="41" t="b">
        <f>(IF(AND(ISNUMBER($K83)=TRUE,(ISNUMBER($L83)=TRUE),ISNUMBER($M83)=FALSE,ISNUMBER($N83)=FALSE,ISNUMBER(#REF!)=FALSE,ISNUMBER($O83)=FALSE),HLOOKUP($K83,$AF$1:$AI$5,2,FALSE),(IF(AND(ISNUMBER($K83)=TRUE,(ISNUMBER($M83)=TRUE),ISNUMBER($L83)=FALSE,ISNUMBER($N83)=FALSE,ISNUMBER(#REF!)=FALSE,ISNUMBER($O83)=FALSE),HLOOKUP($K83,$AF$1:$AI$5,5,FALSE),IF(ISNUMBER($N83)=TRUE,HLOOKUP($K83,$AF$1:$AI$12,10,FALSE),IF(ISNUMBER(#REF!)=TRUE,HLOOKUP($K83,$AF$1:$AI$12,11,FALSE),IF(ISNUMBER($O83)=TRUE,HLOOKUP($K83,$AF$1:$AI$12,12,FALSE))))))))</f>
        <v>0</v>
      </c>
      <c r="Q83" s="42" t="s">
        <v>16</v>
      </c>
      <c r="R83" s="43">
        <f t="shared" si="12"/>
        <v>0</v>
      </c>
      <c r="S83" s="44" t="s">
        <v>16</v>
      </c>
      <c r="T83" s="43">
        <f t="shared" si="14"/>
        <v>0</v>
      </c>
      <c r="U83" s="44" t="s">
        <v>16</v>
      </c>
      <c r="V83" s="43">
        <f t="shared" si="13"/>
        <v>0</v>
      </c>
      <c r="W83" s="45">
        <f t="shared" ref="W83:W142" si="16">$P83+$R83+$T83+$V83</f>
        <v>0</v>
      </c>
      <c r="X83" s="33"/>
      <c r="Y83" s="27"/>
      <c r="AF83" s="27"/>
      <c r="AG83" s="27"/>
      <c r="AH83" s="27"/>
    </row>
    <row r="84" spans="1:34" ht="15" hidden="1" customHeight="1" outlineLevel="1" x14ac:dyDescent="0.2">
      <c r="A84" s="33"/>
      <c r="B84" s="33"/>
      <c r="C84" s="33"/>
      <c r="D84" s="33"/>
      <c r="E84" s="73"/>
      <c r="F84" s="46"/>
      <c r="G84" s="38"/>
      <c r="H84" s="37"/>
      <c r="I84" s="38"/>
      <c r="J84" s="37"/>
      <c r="K84" s="39" t="str">
        <f t="shared" si="15"/>
        <v/>
      </c>
      <c r="L84" s="40"/>
      <c r="M84" s="40"/>
      <c r="N84" s="40"/>
      <c r="O84" s="40"/>
      <c r="P84" s="41" t="b">
        <f>(IF(AND(ISNUMBER($K84)=TRUE,(ISNUMBER($L84)=TRUE),ISNUMBER($M84)=FALSE,ISNUMBER($N84)=FALSE,ISNUMBER(#REF!)=FALSE,ISNUMBER($O84)=FALSE),HLOOKUP($K84,$AF$1:$AI$5,2,FALSE),(IF(AND(ISNUMBER($K84)=TRUE,(ISNUMBER($M84)=TRUE),ISNUMBER($L84)=FALSE,ISNUMBER($N84)=FALSE,ISNUMBER(#REF!)=FALSE,ISNUMBER($O84)=FALSE),HLOOKUP($K84,$AF$1:$AI$5,5,FALSE),IF(ISNUMBER($N84)=TRUE,HLOOKUP($K84,$AF$1:$AI$12,10,FALSE),IF(ISNUMBER(#REF!)=TRUE,HLOOKUP($K84,$AF$1:$AI$12,11,FALSE),IF(ISNUMBER($O84)=TRUE,HLOOKUP($K84,$AF$1:$AI$12,12,FALSE))))))))</f>
        <v>0</v>
      </c>
      <c r="Q84" s="42" t="s">
        <v>16</v>
      </c>
      <c r="R84" s="43">
        <f t="shared" si="12"/>
        <v>0</v>
      </c>
      <c r="S84" s="44" t="s">
        <v>16</v>
      </c>
      <c r="T84" s="43">
        <f t="shared" si="14"/>
        <v>0</v>
      </c>
      <c r="U84" s="44" t="s">
        <v>16</v>
      </c>
      <c r="V84" s="43">
        <f t="shared" si="13"/>
        <v>0</v>
      </c>
      <c r="W84" s="45">
        <f t="shared" si="16"/>
        <v>0</v>
      </c>
      <c r="X84" s="33"/>
      <c r="Y84" s="27"/>
      <c r="AF84" s="27"/>
      <c r="AG84" s="27"/>
      <c r="AH84" s="27"/>
    </row>
    <row r="85" spans="1:34" ht="15" hidden="1" customHeight="1" outlineLevel="1" x14ac:dyDescent="0.2">
      <c r="A85" s="33"/>
      <c r="B85" s="33"/>
      <c r="C85" s="33"/>
      <c r="D85" s="33"/>
      <c r="E85" s="73"/>
      <c r="F85" s="46"/>
      <c r="G85" s="38"/>
      <c r="H85" s="37"/>
      <c r="I85" s="38"/>
      <c r="J85" s="37"/>
      <c r="K85" s="39" t="str">
        <f t="shared" si="15"/>
        <v/>
      </c>
      <c r="L85" s="40"/>
      <c r="M85" s="40"/>
      <c r="N85" s="40"/>
      <c r="O85" s="40"/>
      <c r="P85" s="41" t="b">
        <f>(IF(AND(ISNUMBER($K85)=TRUE,(ISNUMBER($L85)=TRUE),ISNUMBER($M85)=FALSE,ISNUMBER($N85)=FALSE,ISNUMBER(#REF!)=FALSE,ISNUMBER($O85)=FALSE),HLOOKUP($K85,$AF$1:$AI$5,2,FALSE),(IF(AND(ISNUMBER($K85)=TRUE,(ISNUMBER($M85)=TRUE),ISNUMBER($L85)=FALSE,ISNUMBER($N85)=FALSE,ISNUMBER(#REF!)=FALSE,ISNUMBER($O85)=FALSE),HLOOKUP($K85,$AF$1:$AI$5,5,FALSE),IF(ISNUMBER($N85)=TRUE,HLOOKUP($K85,$AF$1:$AI$12,10,FALSE),IF(ISNUMBER(#REF!)=TRUE,HLOOKUP($K85,$AF$1:$AI$12,11,FALSE),IF(ISNUMBER($O85)=TRUE,HLOOKUP($K85,$AF$1:$AI$12,12,FALSE))))))))</f>
        <v>0</v>
      </c>
      <c r="Q85" s="42" t="s">
        <v>16</v>
      </c>
      <c r="R85" s="43">
        <f t="shared" si="12"/>
        <v>0</v>
      </c>
      <c r="S85" s="44" t="s">
        <v>16</v>
      </c>
      <c r="T85" s="43">
        <f t="shared" si="14"/>
        <v>0</v>
      </c>
      <c r="U85" s="44" t="s">
        <v>16</v>
      </c>
      <c r="V85" s="43">
        <f t="shared" si="13"/>
        <v>0</v>
      </c>
      <c r="W85" s="45">
        <f t="shared" si="16"/>
        <v>0</v>
      </c>
      <c r="X85" s="33"/>
      <c r="Y85" s="27"/>
      <c r="AF85" s="27"/>
      <c r="AG85" s="27"/>
      <c r="AH85" s="27"/>
    </row>
    <row r="86" spans="1:34" ht="15" hidden="1" customHeight="1" outlineLevel="1" x14ac:dyDescent="0.2">
      <c r="A86" s="33"/>
      <c r="B86" s="33"/>
      <c r="C86" s="33"/>
      <c r="D86" s="33"/>
      <c r="E86" s="73"/>
      <c r="F86" s="46"/>
      <c r="G86" s="38"/>
      <c r="H86" s="37"/>
      <c r="I86" s="38"/>
      <c r="J86" s="37"/>
      <c r="K86" s="39" t="str">
        <f t="shared" si="15"/>
        <v/>
      </c>
      <c r="L86" s="40"/>
      <c r="M86" s="40"/>
      <c r="N86" s="40"/>
      <c r="O86" s="40"/>
      <c r="P86" s="41" t="b">
        <f>(IF(AND(ISNUMBER($K86)=TRUE,(ISNUMBER($L86)=TRUE),ISNUMBER($M86)=FALSE,ISNUMBER($N86)=FALSE,ISNUMBER(#REF!)=FALSE,ISNUMBER($O86)=FALSE),HLOOKUP($K86,$AF$1:$AI$5,2,FALSE),(IF(AND(ISNUMBER($K86)=TRUE,(ISNUMBER($M86)=TRUE),ISNUMBER($L86)=FALSE,ISNUMBER($N86)=FALSE,ISNUMBER(#REF!)=FALSE,ISNUMBER($O86)=FALSE),HLOOKUP($K86,$AF$1:$AI$5,5,FALSE),IF(ISNUMBER($N86)=TRUE,HLOOKUP($K86,$AF$1:$AI$12,10,FALSE),IF(ISNUMBER(#REF!)=TRUE,HLOOKUP($K86,$AF$1:$AI$12,11,FALSE),IF(ISNUMBER($O86)=TRUE,HLOOKUP($K86,$AF$1:$AI$12,12,FALSE))))))))</f>
        <v>0</v>
      </c>
      <c r="Q86" s="42" t="s">
        <v>16</v>
      </c>
      <c r="R86" s="43">
        <f t="shared" si="12"/>
        <v>0</v>
      </c>
      <c r="S86" s="44" t="s">
        <v>16</v>
      </c>
      <c r="T86" s="43">
        <f t="shared" si="14"/>
        <v>0</v>
      </c>
      <c r="U86" s="44" t="s">
        <v>16</v>
      </c>
      <c r="V86" s="43">
        <f t="shared" si="13"/>
        <v>0</v>
      </c>
      <c r="W86" s="45">
        <f t="shared" si="16"/>
        <v>0</v>
      </c>
      <c r="X86" s="33"/>
      <c r="Y86" s="27"/>
      <c r="AF86" s="27"/>
      <c r="AG86" s="27"/>
      <c r="AH86" s="27"/>
    </row>
    <row r="87" spans="1:34" ht="15" hidden="1" customHeight="1" outlineLevel="1" x14ac:dyDescent="0.2">
      <c r="A87" s="33"/>
      <c r="B87" s="33"/>
      <c r="C87" s="33"/>
      <c r="D87" s="33"/>
      <c r="E87" s="73"/>
      <c r="F87" s="46"/>
      <c r="G87" s="38"/>
      <c r="H87" s="37"/>
      <c r="I87" s="38"/>
      <c r="J87" s="37"/>
      <c r="K87" s="39" t="str">
        <f t="shared" si="15"/>
        <v/>
      </c>
      <c r="L87" s="40"/>
      <c r="M87" s="40"/>
      <c r="N87" s="40"/>
      <c r="O87" s="40"/>
      <c r="P87" s="41" t="b">
        <f>(IF(AND(ISNUMBER($K87)=TRUE,(ISNUMBER($L87)=TRUE),ISNUMBER($M87)=FALSE,ISNUMBER($N87)=FALSE,ISNUMBER(#REF!)=FALSE,ISNUMBER($O87)=FALSE),HLOOKUP($K87,$AF$1:$AI$5,2,FALSE),(IF(AND(ISNUMBER($K87)=TRUE,(ISNUMBER($M87)=TRUE),ISNUMBER($L87)=FALSE,ISNUMBER($N87)=FALSE,ISNUMBER(#REF!)=FALSE,ISNUMBER($O87)=FALSE),HLOOKUP($K87,$AF$1:$AI$5,5,FALSE),IF(ISNUMBER($N87)=TRUE,HLOOKUP($K87,$AF$1:$AI$12,10,FALSE),IF(ISNUMBER(#REF!)=TRUE,HLOOKUP($K87,$AF$1:$AI$12,11,FALSE),IF(ISNUMBER($O87)=TRUE,HLOOKUP($K87,$AF$1:$AI$12,12,FALSE))))))))</f>
        <v>0</v>
      </c>
      <c r="Q87" s="42" t="s">
        <v>16</v>
      </c>
      <c r="R87" s="43">
        <f t="shared" si="12"/>
        <v>0</v>
      </c>
      <c r="S87" s="44" t="s">
        <v>16</v>
      </c>
      <c r="T87" s="43">
        <f t="shared" si="14"/>
        <v>0</v>
      </c>
      <c r="U87" s="44" t="s">
        <v>16</v>
      </c>
      <c r="V87" s="43">
        <f t="shared" si="13"/>
        <v>0</v>
      </c>
      <c r="W87" s="45">
        <f t="shared" si="16"/>
        <v>0</v>
      </c>
      <c r="X87" s="33"/>
      <c r="Y87" s="27"/>
      <c r="AF87" s="27"/>
      <c r="AG87" s="27"/>
      <c r="AH87" s="27"/>
    </row>
    <row r="88" spans="1:34" ht="15" hidden="1" customHeight="1" outlineLevel="1" x14ac:dyDescent="0.2">
      <c r="A88" s="33"/>
      <c r="B88" s="33"/>
      <c r="C88" s="33"/>
      <c r="D88" s="33"/>
      <c r="E88" s="73"/>
      <c r="F88" s="46"/>
      <c r="G88" s="38"/>
      <c r="H88" s="37"/>
      <c r="I88" s="38"/>
      <c r="J88" s="37"/>
      <c r="K88" s="39" t="str">
        <f t="shared" si="15"/>
        <v/>
      </c>
      <c r="L88" s="40"/>
      <c r="M88" s="40"/>
      <c r="N88" s="40"/>
      <c r="O88" s="40"/>
      <c r="P88" s="41" t="b">
        <f>(IF(AND(ISNUMBER($K88)=TRUE,(ISNUMBER($L88)=TRUE),ISNUMBER($M88)=FALSE,ISNUMBER($N88)=FALSE,ISNUMBER(#REF!)=FALSE,ISNUMBER($O88)=FALSE),HLOOKUP($K88,$AF$1:$AI$5,2,FALSE),(IF(AND(ISNUMBER($K88)=TRUE,(ISNUMBER($M88)=TRUE),ISNUMBER($L88)=FALSE,ISNUMBER($N88)=FALSE,ISNUMBER(#REF!)=FALSE,ISNUMBER($O88)=FALSE),HLOOKUP($K88,$AF$1:$AI$5,5,FALSE),IF(ISNUMBER($N88)=TRUE,HLOOKUP($K88,$AF$1:$AI$12,10,FALSE),IF(ISNUMBER(#REF!)=TRUE,HLOOKUP($K88,$AF$1:$AI$12,11,FALSE),IF(ISNUMBER($O88)=TRUE,HLOOKUP($K88,$AF$1:$AI$12,12,FALSE))))))))</f>
        <v>0</v>
      </c>
      <c r="Q88" s="42" t="s">
        <v>16</v>
      </c>
      <c r="R88" s="43">
        <f t="shared" si="12"/>
        <v>0</v>
      </c>
      <c r="S88" s="44" t="s">
        <v>16</v>
      </c>
      <c r="T88" s="43">
        <f t="shared" si="14"/>
        <v>0</v>
      </c>
      <c r="U88" s="44" t="s">
        <v>16</v>
      </c>
      <c r="V88" s="43">
        <f t="shared" si="13"/>
        <v>0</v>
      </c>
      <c r="W88" s="45">
        <f t="shared" si="16"/>
        <v>0</v>
      </c>
      <c r="X88" s="33"/>
      <c r="Y88" s="27"/>
      <c r="AF88" s="27"/>
      <c r="AG88" s="27"/>
      <c r="AH88" s="27"/>
    </row>
    <row r="89" spans="1:34" ht="15" hidden="1" customHeight="1" outlineLevel="1" x14ac:dyDescent="0.2">
      <c r="A89" s="33"/>
      <c r="B89" s="33"/>
      <c r="C89" s="33"/>
      <c r="D89" s="33"/>
      <c r="E89" s="73"/>
      <c r="F89" s="46"/>
      <c r="G89" s="38"/>
      <c r="H89" s="37"/>
      <c r="I89" s="38"/>
      <c r="J89" s="37"/>
      <c r="K89" s="39" t="str">
        <f t="shared" si="15"/>
        <v/>
      </c>
      <c r="L89" s="40"/>
      <c r="M89" s="40"/>
      <c r="N89" s="40"/>
      <c r="O89" s="40"/>
      <c r="P89" s="41" t="b">
        <f>(IF(AND(ISNUMBER($K89)=TRUE,(ISNUMBER($L89)=TRUE),ISNUMBER($M89)=FALSE,ISNUMBER($N89)=FALSE,ISNUMBER(#REF!)=FALSE,ISNUMBER($O89)=FALSE),HLOOKUP($K89,$AF$1:$AI$5,2,FALSE),(IF(AND(ISNUMBER($K89)=TRUE,(ISNUMBER($M89)=TRUE),ISNUMBER($L89)=FALSE,ISNUMBER($N89)=FALSE,ISNUMBER(#REF!)=FALSE,ISNUMBER($O89)=FALSE),HLOOKUP($K89,$AF$1:$AI$5,5,FALSE),IF(ISNUMBER($N89)=TRUE,HLOOKUP($K89,$AF$1:$AI$12,10,FALSE),IF(ISNUMBER(#REF!)=TRUE,HLOOKUP($K89,$AF$1:$AI$12,11,FALSE),IF(ISNUMBER($O89)=TRUE,HLOOKUP($K89,$AF$1:$AI$12,12,FALSE))))))))</f>
        <v>0</v>
      </c>
      <c r="Q89" s="42" t="s">
        <v>16</v>
      </c>
      <c r="R89" s="43">
        <f t="shared" si="12"/>
        <v>0</v>
      </c>
      <c r="S89" s="44" t="s">
        <v>16</v>
      </c>
      <c r="T89" s="43">
        <f t="shared" si="14"/>
        <v>0</v>
      </c>
      <c r="U89" s="44" t="s">
        <v>16</v>
      </c>
      <c r="V89" s="43">
        <f t="shared" si="13"/>
        <v>0</v>
      </c>
      <c r="W89" s="45">
        <f t="shared" si="16"/>
        <v>0</v>
      </c>
      <c r="X89" s="33"/>
      <c r="Y89" s="27"/>
      <c r="AF89" s="27"/>
      <c r="AG89" s="27"/>
      <c r="AH89" s="27"/>
    </row>
    <row r="90" spans="1:34" ht="15" hidden="1" customHeight="1" outlineLevel="1" x14ac:dyDescent="0.2">
      <c r="A90" s="33"/>
      <c r="B90" s="33"/>
      <c r="C90" s="33"/>
      <c r="D90" s="33"/>
      <c r="E90" s="73"/>
      <c r="F90" s="46"/>
      <c r="G90" s="38"/>
      <c r="H90" s="37"/>
      <c r="I90" s="38"/>
      <c r="J90" s="37"/>
      <c r="K90" s="39" t="str">
        <f t="shared" si="15"/>
        <v/>
      </c>
      <c r="L90" s="40"/>
      <c r="M90" s="40"/>
      <c r="N90" s="40"/>
      <c r="O90" s="40"/>
      <c r="P90" s="41" t="b">
        <f>(IF(AND(ISNUMBER($K90)=TRUE,(ISNUMBER($L90)=TRUE),ISNUMBER($M90)=FALSE,ISNUMBER($N90)=FALSE,ISNUMBER(#REF!)=FALSE,ISNUMBER($O90)=FALSE),HLOOKUP($K90,$AF$1:$AI$5,2,FALSE),(IF(AND(ISNUMBER($K90)=TRUE,(ISNUMBER($M90)=TRUE),ISNUMBER($L90)=FALSE,ISNUMBER($N90)=FALSE,ISNUMBER(#REF!)=FALSE,ISNUMBER($O90)=FALSE),HLOOKUP($K90,$AF$1:$AI$5,5,FALSE),IF(ISNUMBER($N90)=TRUE,HLOOKUP($K90,$AF$1:$AI$12,10,FALSE),IF(ISNUMBER(#REF!)=TRUE,HLOOKUP($K90,$AF$1:$AI$12,11,FALSE),IF(ISNUMBER($O90)=TRUE,HLOOKUP($K90,$AF$1:$AI$12,12,FALSE))))))))</f>
        <v>0</v>
      </c>
      <c r="Q90" s="42" t="s">
        <v>16</v>
      </c>
      <c r="R90" s="43">
        <f t="shared" si="12"/>
        <v>0</v>
      </c>
      <c r="S90" s="44" t="s">
        <v>16</v>
      </c>
      <c r="T90" s="43">
        <f t="shared" si="14"/>
        <v>0</v>
      </c>
      <c r="U90" s="44" t="s">
        <v>16</v>
      </c>
      <c r="V90" s="43">
        <f t="shared" si="13"/>
        <v>0</v>
      </c>
      <c r="W90" s="45">
        <f t="shared" si="16"/>
        <v>0</v>
      </c>
      <c r="X90" s="33"/>
      <c r="Y90" s="27"/>
      <c r="AF90" s="27"/>
      <c r="AG90" s="27"/>
      <c r="AH90" s="27"/>
    </row>
    <row r="91" spans="1:34" ht="15" hidden="1" customHeight="1" outlineLevel="1" x14ac:dyDescent="0.2">
      <c r="A91" s="33"/>
      <c r="B91" s="33"/>
      <c r="C91" s="33"/>
      <c r="D91" s="33"/>
      <c r="E91" s="73"/>
      <c r="F91" s="46"/>
      <c r="G91" s="38"/>
      <c r="H91" s="37"/>
      <c r="I91" s="38"/>
      <c r="J91" s="37"/>
      <c r="K91" s="39" t="str">
        <f t="shared" si="15"/>
        <v/>
      </c>
      <c r="L91" s="40"/>
      <c r="M91" s="40"/>
      <c r="N91" s="40"/>
      <c r="O91" s="40"/>
      <c r="P91" s="41" t="b">
        <f>(IF(AND(ISNUMBER($K91)=TRUE,(ISNUMBER($L91)=TRUE),ISNUMBER($M91)=FALSE,ISNUMBER($N91)=FALSE,ISNUMBER(#REF!)=FALSE,ISNUMBER($O91)=FALSE),HLOOKUP($K91,$AF$1:$AI$5,2,FALSE),(IF(AND(ISNUMBER($K91)=TRUE,(ISNUMBER($M91)=TRUE),ISNUMBER($L91)=FALSE,ISNUMBER($N91)=FALSE,ISNUMBER(#REF!)=FALSE,ISNUMBER($O91)=FALSE),HLOOKUP($K91,$AF$1:$AI$5,5,FALSE),IF(ISNUMBER($N91)=TRUE,HLOOKUP($K91,$AF$1:$AI$12,10,FALSE),IF(ISNUMBER(#REF!)=TRUE,HLOOKUP($K91,$AF$1:$AI$12,11,FALSE),IF(ISNUMBER($O91)=TRUE,HLOOKUP($K91,$AF$1:$AI$12,12,FALSE))))))))</f>
        <v>0</v>
      </c>
      <c r="Q91" s="42" t="s">
        <v>16</v>
      </c>
      <c r="R91" s="43">
        <f t="shared" si="12"/>
        <v>0</v>
      </c>
      <c r="S91" s="44" t="s">
        <v>16</v>
      </c>
      <c r="T91" s="43">
        <f t="shared" si="14"/>
        <v>0</v>
      </c>
      <c r="U91" s="44" t="s">
        <v>16</v>
      </c>
      <c r="V91" s="43">
        <f t="shared" si="13"/>
        <v>0</v>
      </c>
      <c r="W91" s="45">
        <f t="shared" si="16"/>
        <v>0</v>
      </c>
      <c r="X91" s="33"/>
      <c r="Y91" s="27"/>
      <c r="AF91" s="27"/>
      <c r="AG91" s="27"/>
      <c r="AH91" s="27"/>
    </row>
    <row r="92" spans="1:34" ht="15" hidden="1" customHeight="1" outlineLevel="1" x14ac:dyDescent="0.2">
      <c r="A92" s="33"/>
      <c r="B92" s="33"/>
      <c r="C92" s="33"/>
      <c r="D92" s="33"/>
      <c r="E92" s="73"/>
      <c r="F92" s="46"/>
      <c r="G92" s="38"/>
      <c r="H92" s="37"/>
      <c r="I92" s="38"/>
      <c r="J92" s="37"/>
      <c r="K92" s="39" t="str">
        <f t="shared" si="15"/>
        <v/>
      </c>
      <c r="L92" s="40"/>
      <c r="M92" s="40"/>
      <c r="N92" s="40"/>
      <c r="O92" s="40"/>
      <c r="P92" s="41" t="b">
        <f>(IF(AND(ISNUMBER($K92)=TRUE,(ISNUMBER($L92)=TRUE),ISNUMBER($M92)=FALSE,ISNUMBER($N92)=FALSE,ISNUMBER(#REF!)=FALSE,ISNUMBER($O92)=FALSE),HLOOKUP($K92,$AF$1:$AI$5,2,FALSE),(IF(AND(ISNUMBER($K92)=TRUE,(ISNUMBER($M92)=TRUE),ISNUMBER($L92)=FALSE,ISNUMBER($N92)=FALSE,ISNUMBER(#REF!)=FALSE,ISNUMBER($O92)=FALSE),HLOOKUP($K92,$AF$1:$AI$5,5,FALSE),IF(ISNUMBER($N92)=TRUE,HLOOKUP($K92,$AF$1:$AI$12,10,FALSE),IF(ISNUMBER(#REF!)=TRUE,HLOOKUP($K92,$AF$1:$AI$12,11,FALSE),IF(ISNUMBER($O92)=TRUE,HLOOKUP($K92,$AF$1:$AI$12,12,FALSE))))))))</f>
        <v>0</v>
      </c>
      <c r="Q92" s="42" t="s">
        <v>16</v>
      </c>
      <c r="R92" s="43">
        <f t="shared" si="12"/>
        <v>0</v>
      </c>
      <c r="S92" s="44" t="s">
        <v>16</v>
      </c>
      <c r="T92" s="43">
        <f t="shared" si="14"/>
        <v>0</v>
      </c>
      <c r="U92" s="44" t="s">
        <v>16</v>
      </c>
      <c r="V92" s="43">
        <f t="shared" si="13"/>
        <v>0</v>
      </c>
      <c r="W92" s="45">
        <f t="shared" si="16"/>
        <v>0</v>
      </c>
      <c r="X92" s="33"/>
      <c r="Y92" s="27"/>
      <c r="AF92" s="27"/>
      <c r="AG92" s="27"/>
      <c r="AH92" s="27"/>
    </row>
    <row r="93" spans="1:34" ht="15" hidden="1" customHeight="1" outlineLevel="1" x14ac:dyDescent="0.2">
      <c r="A93" s="33"/>
      <c r="B93" s="33"/>
      <c r="C93" s="33"/>
      <c r="D93" s="33"/>
      <c r="E93" s="73"/>
      <c r="F93" s="46"/>
      <c r="G93" s="38"/>
      <c r="H93" s="37"/>
      <c r="I93" s="38"/>
      <c r="J93" s="37"/>
      <c r="K93" s="39" t="str">
        <f t="shared" si="15"/>
        <v/>
      </c>
      <c r="L93" s="40"/>
      <c r="M93" s="40"/>
      <c r="N93" s="40"/>
      <c r="O93" s="40"/>
      <c r="P93" s="41" t="b">
        <f>(IF(AND(ISNUMBER($K93)=TRUE,(ISNUMBER($L93)=TRUE),ISNUMBER($M93)=FALSE,ISNUMBER($N93)=FALSE,ISNUMBER(#REF!)=FALSE,ISNUMBER($O93)=FALSE),HLOOKUP($K93,$AF$1:$AI$5,2,FALSE),(IF(AND(ISNUMBER($K93)=TRUE,(ISNUMBER($M93)=TRUE),ISNUMBER($L93)=FALSE,ISNUMBER($N93)=FALSE,ISNUMBER(#REF!)=FALSE,ISNUMBER($O93)=FALSE),HLOOKUP($K93,$AF$1:$AI$5,5,FALSE),IF(ISNUMBER($N93)=TRUE,HLOOKUP($K93,$AF$1:$AI$12,10,FALSE),IF(ISNUMBER(#REF!)=TRUE,HLOOKUP($K93,$AF$1:$AI$12,11,FALSE),IF(ISNUMBER($O93)=TRUE,HLOOKUP($K93,$AF$1:$AI$12,12,FALSE))))))))</f>
        <v>0</v>
      </c>
      <c r="Q93" s="42" t="s">
        <v>16</v>
      </c>
      <c r="R93" s="43">
        <f t="shared" si="12"/>
        <v>0</v>
      </c>
      <c r="S93" s="44" t="s">
        <v>16</v>
      </c>
      <c r="T93" s="43">
        <f t="shared" si="14"/>
        <v>0</v>
      </c>
      <c r="U93" s="44" t="s">
        <v>16</v>
      </c>
      <c r="V93" s="43">
        <f t="shared" si="13"/>
        <v>0</v>
      </c>
      <c r="W93" s="45">
        <f t="shared" si="16"/>
        <v>0</v>
      </c>
      <c r="X93" s="33"/>
      <c r="Y93" s="27"/>
      <c r="AF93" s="27"/>
      <c r="AG93" s="27"/>
      <c r="AH93" s="27"/>
    </row>
    <row r="94" spans="1:34" ht="15" hidden="1" customHeight="1" outlineLevel="1" x14ac:dyDescent="0.2">
      <c r="A94" s="33"/>
      <c r="B94" s="33"/>
      <c r="C94" s="33"/>
      <c r="D94" s="33"/>
      <c r="E94" s="73"/>
      <c r="F94" s="46"/>
      <c r="G94" s="38"/>
      <c r="H94" s="37"/>
      <c r="I94" s="38"/>
      <c r="J94" s="37"/>
      <c r="K94" s="39" t="str">
        <f t="shared" si="15"/>
        <v/>
      </c>
      <c r="L94" s="40"/>
      <c r="M94" s="40"/>
      <c r="N94" s="40"/>
      <c r="O94" s="40"/>
      <c r="P94" s="41" t="b">
        <f>(IF(AND(ISNUMBER($K94)=TRUE,(ISNUMBER($L94)=TRUE),ISNUMBER($M94)=FALSE,ISNUMBER($N94)=FALSE,ISNUMBER(#REF!)=FALSE,ISNUMBER($O94)=FALSE),HLOOKUP($K94,$AF$1:$AI$5,2,FALSE),(IF(AND(ISNUMBER($K94)=TRUE,(ISNUMBER($M94)=TRUE),ISNUMBER($L94)=FALSE,ISNUMBER($N94)=FALSE,ISNUMBER(#REF!)=FALSE,ISNUMBER($O94)=FALSE),HLOOKUP($K94,$AF$1:$AI$5,5,FALSE),IF(ISNUMBER($N94)=TRUE,HLOOKUP($K94,$AF$1:$AI$12,10,FALSE),IF(ISNUMBER(#REF!)=TRUE,HLOOKUP($K94,$AF$1:$AI$12,11,FALSE),IF(ISNUMBER($O94)=TRUE,HLOOKUP($K94,$AF$1:$AI$12,12,FALSE))))))))</f>
        <v>0</v>
      </c>
      <c r="Q94" s="42" t="s">
        <v>16</v>
      </c>
      <c r="R94" s="43">
        <f t="shared" si="12"/>
        <v>0</v>
      </c>
      <c r="S94" s="44" t="s">
        <v>16</v>
      </c>
      <c r="T94" s="43">
        <f t="shared" si="14"/>
        <v>0</v>
      </c>
      <c r="U94" s="44" t="s">
        <v>16</v>
      </c>
      <c r="V94" s="43">
        <f t="shared" si="13"/>
        <v>0</v>
      </c>
      <c r="W94" s="45">
        <f t="shared" si="16"/>
        <v>0</v>
      </c>
      <c r="X94" s="33"/>
      <c r="Y94" s="27"/>
      <c r="AF94" s="27"/>
      <c r="AG94" s="27"/>
      <c r="AH94" s="27"/>
    </row>
    <row r="95" spans="1:34" ht="15" hidden="1" customHeight="1" outlineLevel="1" x14ac:dyDescent="0.2">
      <c r="A95" s="33"/>
      <c r="B95" s="33"/>
      <c r="C95" s="33"/>
      <c r="D95" s="33"/>
      <c r="E95" s="73"/>
      <c r="F95" s="46"/>
      <c r="G95" s="38"/>
      <c r="H95" s="37"/>
      <c r="I95" s="38"/>
      <c r="J95" s="37"/>
      <c r="K95" s="39" t="str">
        <f t="shared" si="15"/>
        <v/>
      </c>
      <c r="L95" s="40"/>
      <c r="M95" s="40"/>
      <c r="N95" s="40"/>
      <c r="O95" s="40"/>
      <c r="P95" s="41" t="b">
        <f>(IF(AND(ISNUMBER($K95)=TRUE,(ISNUMBER($L95)=TRUE),ISNUMBER($M95)=FALSE,ISNUMBER($N95)=FALSE,ISNUMBER(#REF!)=FALSE,ISNUMBER($O95)=FALSE),HLOOKUP($K95,$AF$1:$AI$5,2,FALSE),(IF(AND(ISNUMBER($K95)=TRUE,(ISNUMBER($M95)=TRUE),ISNUMBER($L95)=FALSE,ISNUMBER($N95)=FALSE,ISNUMBER(#REF!)=FALSE,ISNUMBER($O95)=FALSE),HLOOKUP($K95,$AF$1:$AI$5,5,FALSE),IF(ISNUMBER($N95)=TRUE,HLOOKUP($K95,$AF$1:$AI$12,10,FALSE),IF(ISNUMBER(#REF!)=TRUE,HLOOKUP($K95,$AF$1:$AI$12,11,FALSE),IF(ISNUMBER($O95)=TRUE,HLOOKUP($K95,$AF$1:$AI$12,12,FALSE))))))))</f>
        <v>0</v>
      </c>
      <c r="Q95" s="42" t="s">
        <v>16</v>
      </c>
      <c r="R95" s="43">
        <f t="shared" si="12"/>
        <v>0</v>
      </c>
      <c r="S95" s="44" t="s">
        <v>16</v>
      </c>
      <c r="T95" s="43">
        <f t="shared" si="14"/>
        <v>0</v>
      </c>
      <c r="U95" s="44" t="s">
        <v>16</v>
      </c>
      <c r="V95" s="43">
        <f t="shared" si="13"/>
        <v>0</v>
      </c>
      <c r="W95" s="45">
        <f t="shared" si="16"/>
        <v>0</v>
      </c>
      <c r="X95" s="33"/>
      <c r="Y95" s="27"/>
      <c r="AF95" s="27"/>
      <c r="AG95" s="27"/>
      <c r="AH95" s="27"/>
    </row>
    <row r="96" spans="1:34" ht="15" hidden="1" customHeight="1" outlineLevel="1" x14ac:dyDescent="0.2">
      <c r="A96" s="33"/>
      <c r="B96" s="33"/>
      <c r="C96" s="33"/>
      <c r="D96" s="33"/>
      <c r="E96" s="73"/>
      <c r="F96" s="46"/>
      <c r="G96" s="38"/>
      <c r="H96" s="37"/>
      <c r="I96" s="38"/>
      <c r="J96" s="37"/>
      <c r="K96" s="39" t="str">
        <f t="shared" si="15"/>
        <v/>
      </c>
      <c r="L96" s="40"/>
      <c r="M96" s="40"/>
      <c r="N96" s="40"/>
      <c r="O96" s="40"/>
      <c r="P96" s="41" t="b">
        <f>(IF(AND(ISNUMBER($K96)=TRUE,(ISNUMBER($L96)=TRUE),ISNUMBER($M96)=FALSE,ISNUMBER($N96)=FALSE,ISNUMBER(#REF!)=FALSE,ISNUMBER($O96)=FALSE),HLOOKUP($K96,$AF$1:$AI$5,2,FALSE),(IF(AND(ISNUMBER($K96)=TRUE,(ISNUMBER($M96)=TRUE),ISNUMBER($L96)=FALSE,ISNUMBER($N96)=FALSE,ISNUMBER(#REF!)=FALSE,ISNUMBER($O96)=FALSE),HLOOKUP($K96,$AF$1:$AI$5,5,FALSE),IF(ISNUMBER($N96)=TRUE,HLOOKUP($K96,$AF$1:$AI$12,10,FALSE),IF(ISNUMBER(#REF!)=TRUE,HLOOKUP($K96,$AF$1:$AI$12,11,FALSE),IF(ISNUMBER($O96)=TRUE,HLOOKUP($K96,$AF$1:$AI$12,12,FALSE))))))))</f>
        <v>0</v>
      </c>
      <c r="Q96" s="42" t="s">
        <v>16</v>
      </c>
      <c r="R96" s="43">
        <f t="shared" si="12"/>
        <v>0</v>
      </c>
      <c r="S96" s="44" t="s">
        <v>16</v>
      </c>
      <c r="T96" s="43">
        <f t="shared" si="14"/>
        <v>0</v>
      </c>
      <c r="U96" s="44" t="s">
        <v>16</v>
      </c>
      <c r="V96" s="43">
        <f t="shared" si="13"/>
        <v>0</v>
      </c>
      <c r="W96" s="45">
        <f t="shared" si="16"/>
        <v>0</v>
      </c>
      <c r="X96" s="33"/>
      <c r="Y96" s="27"/>
      <c r="AF96" s="27"/>
      <c r="AG96" s="27"/>
      <c r="AH96" s="27"/>
    </row>
    <row r="97" spans="1:34" ht="15" hidden="1" customHeight="1" outlineLevel="1" x14ac:dyDescent="0.2">
      <c r="A97" s="33"/>
      <c r="B97" s="33"/>
      <c r="C97" s="33"/>
      <c r="D97" s="33"/>
      <c r="E97" s="73"/>
      <c r="F97" s="46"/>
      <c r="G97" s="38"/>
      <c r="H97" s="37"/>
      <c r="I97" s="38"/>
      <c r="J97" s="37"/>
      <c r="K97" s="39" t="str">
        <f t="shared" si="15"/>
        <v/>
      </c>
      <c r="L97" s="40"/>
      <c r="M97" s="40"/>
      <c r="N97" s="40"/>
      <c r="O97" s="40"/>
      <c r="P97" s="41" t="b">
        <f>(IF(AND(ISNUMBER($K97)=TRUE,(ISNUMBER($L97)=TRUE),ISNUMBER($M97)=FALSE,ISNUMBER($N97)=FALSE,ISNUMBER(#REF!)=FALSE,ISNUMBER($O97)=FALSE),HLOOKUP($K97,$AF$1:$AI$5,2,FALSE),(IF(AND(ISNUMBER($K97)=TRUE,(ISNUMBER($M97)=TRUE),ISNUMBER($L97)=FALSE,ISNUMBER($N97)=FALSE,ISNUMBER(#REF!)=FALSE,ISNUMBER($O97)=FALSE),HLOOKUP($K97,$AF$1:$AI$5,5,FALSE),IF(ISNUMBER($N97)=TRUE,HLOOKUP($K97,$AF$1:$AI$12,10,FALSE),IF(ISNUMBER(#REF!)=TRUE,HLOOKUP($K97,$AF$1:$AI$12,11,FALSE),IF(ISNUMBER($O97)=TRUE,HLOOKUP($K97,$AF$1:$AI$12,12,FALSE))))))))</f>
        <v>0</v>
      </c>
      <c r="Q97" s="42" t="s">
        <v>16</v>
      </c>
      <c r="R97" s="43">
        <f t="shared" si="12"/>
        <v>0</v>
      </c>
      <c r="S97" s="44" t="s">
        <v>16</v>
      </c>
      <c r="T97" s="43">
        <f t="shared" si="14"/>
        <v>0</v>
      </c>
      <c r="U97" s="44" t="s">
        <v>16</v>
      </c>
      <c r="V97" s="43">
        <f t="shared" si="13"/>
        <v>0</v>
      </c>
      <c r="W97" s="45">
        <f t="shared" si="16"/>
        <v>0</v>
      </c>
      <c r="X97" s="33"/>
      <c r="Y97" s="27"/>
      <c r="AF97" s="27"/>
      <c r="AG97" s="27"/>
      <c r="AH97" s="27"/>
    </row>
    <row r="98" spans="1:34" ht="15" hidden="1" customHeight="1" outlineLevel="1" x14ac:dyDescent="0.2">
      <c r="A98" s="33"/>
      <c r="B98" s="33"/>
      <c r="C98" s="33"/>
      <c r="D98" s="33"/>
      <c r="E98" s="73"/>
      <c r="F98" s="46"/>
      <c r="G98" s="38"/>
      <c r="H98" s="37"/>
      <c r="I98" s="38"/>
      <c r="J98" s="37"/>
      <c r="K98" s="39" t="str">
        <f t="shared" si="15"/>
        <v/>
      </c>
      <c r="L98" s="40"/>
      <c r="M98" s="40"/>
      <c r="N98" s="40"/>
      <c r="O98" s="40"/>
      <c r="P98" s="41" t="b">
        <f>(IF(AND(ISNUMBER($K98)=TRUE,(ISNUMBER($L98)=TRUE),ISNUMBER($M98)=FALSE,ISNUMBER($N98)=FALSE,ISNUMBER(#REF!)=FALSE,ISNUMBER($O98)=FALSE),HLOOKUP($K98,$AF$1:$AI$5,2,FALSE),(IF(AND(ISNUMBER($K98)=TRUE,(ISNUMBER($M98)=TRUE),ISNUMBER($L98)=FALSE,ISNUMBER($N98)=FALSE,ISNUMBER(#REF!)=FALSE,ISNUMBER($O98)=FALSE),HLOOKUP($K98,$AF$1:$AI$5,5,FALSE),IF(ISNUMBER($N98)=TRUE,HLOOKUP($K98,$AF$1:$AI$12,10,FALSE),IF(ISNUMBER(#REF!)=TRUE,HLOOKUP($K98,$AF$1:$AI$12,11,FALSE),IF(ISNUMBER($O98)=TRUE,HLOOKUP($K98,$AF$1:$AI$12,12,FALSE))))))))</f>
        <v>0</v>
      </c>
      <c r="Q98" s="42" t="s">
        <v>16</v>
      </c>
      <c r="R98" s="43">
        <f t="shared" si="12"/>
        <v>0</v>
      </c>
      <c r="S98" s="44" t="s">
        <v>16</v>
      </c>
      <c r="T98" s="43">
        <f t="shared" si="14"/>
        <v>0</v>
      </c>
      <c r="U98" s="44" t="s">
        <v>16</v>
      </c>
      <c r="V98" s="43">
        <f t="shared" si="13"/>
        <v>0</v>
      </c>
      <c r="W98" s="45">
        <f t="shared" si="16"/>
        <v>0</v>
      </c>
      <c r="X98" s="33"/>
      <c r="Y98" s="27"/>
      <c r="AF98" s="27"/>
      <c r="AG98" s="27"/>
      <c r="AH98" s="27"/>
    </row>
    <row r="99" spans="1:34" ht="15" hidden="1" customHeight="1" outlineLevel="1" x14ac:dyDescent="0.2">
      <c r="A99" s="33"/>
      <c r="B99" s="33"/>
      <c r="C99" s="33"/>
      <c r="D99" s="33"/>
      <c r="E99" s="73"/>
      <c r="F99" s="46"/>
      <c r="G99" s="38"/>
      <c r="H99" s="37"/>
      <c r="I99" s="38"/>
      <c r="J99" s="37"/>
      <c r="K99" s="39" t="str">
        <f t="shared" si="15"/>
        <v/>
      </c>
      <c r="L99" s="40"/>
      <c r="M99" s="40"/>
      <c r="N99" s="40"/>
      <c r="O99" s="40"/>
      <c r="P99" s="41" t="b">
        <f>(IF(AND(ISNUMBER($K99)=TRUE,(ISNUMBER($L99)=TRUE),ISNUMBER($M99)=FALSE,ISNUMBER($N99)=FALSE,ISNUMBER(#REF!)=FALSE,ISNUMBER($O99)=FALSE),HLOOKUP($K99,$AF$1:$AI$5,2,FALSE),(IF(AND(ISNUMBER($K99)=TRUE,(ISNUMBER($M99)=TRUE),ISNUMBER($L99)=FALSE,ISNUMBER($N99)=FALSE,ISNUMBER(#REF!)=FALSE,ISNUMBER($O99)=FALSE),HLOOKUP($K99,$AF$1:$AI$5,5,FALSE),IF(ISNUMBER($N99)=TRUE,HLOOKUP($K99,$AF$1:$AI$12,10,FALSE),IF(ISNUMBER(#REF!)=TRUE,HLOOKUP($K99,$AF$1:$AI$12,11,FALSE),IF(ISNUMBER($O99)=TRUE,HLOOKUP($K99,$AF$1:$AI$12,12,FALSE))))))))</f>
        <v>0</v>
      </c>
      <c r="Q99" s="42" t="s">
        <v>16</v>
      </c>
      <c r="R99" s="43">
        <f t="shared" si="12"/>
        <v>0</v>
      </c>
      <c r="S99" s="44" t="s">
        <v>16</v>
      </c>
      <c r="T99" s="43">
        <f t="shared" si="14"/>
        <v>0</v>
      </c>
      <c r="U99" s="44" t="s">
        <v>16</v>
      </c>
      <c r="V99" s="43">
        <f t="shared" si="13"/>
        <v>0</v>
      </c>
      <c r="W99" s="45">
        <f t="shared" si="16"/>
        <v>0</v>
      </c>
      <c r="X99" s="33"/>
      <c r="Y99" s="27"/>
      <c r="AF99" s="27"/>
      <c r="AG99" s="27"/>
      <c r="AH99" s="27"/>
    </row>
    <row r="100" spans="1:34" ht="15" hidden="1" customHeight="1" outlineLevel="1" x14ac:dyDescent="0.2">
      <c r="A100" s="33"/>
      <c r="B100" s="33"/>
      <c r="C100" s="33"/>
      <c r="D100" s="33"/>
      <c r="E100" s="73"/>
      <c r="F100" s="46"/>
      <c r="G100" s="38"/>
      <c r="H100" s="37"/>
      <c r="I100" s="38"/>
      <c r="J100" s="37"/>
      <c r="K100" s="39" t="str">
        <f t="shared" si="15"/>
        <v/>
      </c>
      <c r="L100" s="40"/>
      <c r="M100" s="40"/>
      <c r="N100" s="40"/>
      <c r="O100" s="40"/>
      <c r="P100" s="41" t="b">
        <f>(IF(AND(ISNUMBER($K100)=TRUE,(ISNUMBER($L100)=TRUE),ISNUMBER($M100)=FALSE,ISNUMBER($N100)=FALSE,ISNUMBER(#REF!)=FALSE,ISNUMBER($O100)=FALSE),HLOOKUP($K100,$AF$1:$AI$5,2,FALSE),(IF(AND(ISNUMBER($K100)=TRUE,(ISNUMBER($M100)=TRUE),ISNUMBER($L100)=FALSE,ISNUMBER($N100)=FALSE,ISNUMBER(#REF!)=FALSE,ISNUMBER($O100)=FALSE),HLOOKUP($K100,$AF$1:$AI$5,5,FALSE),IF(ISNUMBER($N100)=TRUE,HLOOKUP($K100,$AF$1:$AI$12,10,FALSE),IF(ISNUMBER(#REF!)=TRUE,HLOOKUP($K100,$AF$1:$AI$12,11,FALSE),IF(ISNUMBER($O100)=TRUE,HLOOKUP($K100,$AF$1:$AI$12,12,FALSE))))))))</f>
        <v>0</v>
      </c>
      <c r="Q100" s="42" t="s">
        <v>16</v>
      </c>
      <c r="R100" s="43">
        <f t="shared" si="12"/>
        <v>0</v>
      </c>
      <c r="S100" s="44" t="s">
        <v>16</v>
      </c>
      <c r="T100" s="43">
        <f t="shared" si="14"/>
        <v>0</v>
      </c>
      <c r="U100" s="44" t="s">
        <v>16</v>
      </c>
      <c r="V100" s="43">
        <f t="shared" si="13"/>
        <v>0</v>
      </c>
      <c r="W100" s="45">
        <f t="shared" si="16"/>
        <v>0</v>
      </c>
      <c r="X100" s="33"/>
      <c r="Y100" s="27"/>
      <c r="AF100" s="27"/>
      <c r="AG100" s="27"/>
      <c r="AH100" s="27"/>
    </row>
    <row r="101" spans="1:34" ht="15" hidden="1" customHeight="1" outlineLevel="1" x14ac:dyDescent="0.2">
      <c r="A101" s="33"/>
      <c r="B101" s="33"/>
      <c r="C101" s="33"/>
      <c r="D101" s="33"/>
      <c r="E101" s="73"/>
      <c r="F101" s="46"/>
      <c r="G101" s="38"/>
      <c r="H101" s="37"/>
      <c r="I101" s="38"/>
      <c r="J101" s="37"/>
      <c r="K101" s="39" t="str">
        <f t="shared" si="15"/>
        <v/>
      </c>
      <c r="L101" s="40"/>
      <c r="M101" s="40"/>
      <c r="N101" s="40"/>
      <c r="O101" s="40"/>
      <c r="P101" s="41" t="b">
        <f>(IF(AND(ISNUMBER($K101)=TRUE,(ISNUMBER($L101)=TRUE),ISNUMBER($M101)=FALSE,ISNUMBER($N101)=FALSE,ISNUMBER(#REF!)=FALSE,ISNUMBER($O101)=FALSE),HLOOKUP($K101,$AF$1:$AI$5,2,FALSE),(IF(AND(ISNUMBER($K101)=TRUE,(ISNUMBER($M101)=TRUE),ISNUMBER($L101)=FALSE,ISNUMBER($N101)=FALSE,ISNUMBER(#REF!)=FALSE,ISNUMBER($O101)=FALSE),HLOOKUP($K101,$AF$1:$AI$5,5,FALSE),IF(ISNUMBER($N101)=TRUE,HLOOKUP($K101,$AF$1:$AI$12,10,FALSE),IF(ISNUMBER(#REF!)=TRUE,HLOOKUP($K101,$AF$1:$AI$12,11,FALSE),IF(ISNUMBER($O101)=TRUE,HLOOKUP($K101,$AF$1:$AI$12,12,FALSE))))))))</f>
        <v>0</v>
      </c>
      <c r="Q101" s="42" t="s">
        <v>16</v>
      </c>
      <c r="R101" s="43">
        <f t="shared" ref="R101:R132" si="17">IF($Q101=$AB$12,$AF$8,IF($Q101=$AB$13,$AG$8,$AC$11))</f>
        <v>0</v>
      </c>
      <c r="S101" s="44" t="s">
        <v>16</v>
      </c>
      <c r="T101" s="43">
        <f t="shared" si="14"/>
        <v>0</v>
      </c>
      <c r="U101" s="44" t="s">
        <v>16</v>
      </c>
      <c r="V101" s="43">
        <f t="shared" ref="V101:V132" si="18">IF($U101=$AB$9,$AF$9,$AC$11)</f>
        <v>0</v>
      </c>
      <c r="W101" s="45">
        <f t="shared" si="16"/>
        <v>0</v>
      </c>
      <c r="X101" s="33"/>
      <c r="Y101" s="27"/>
      <c r="AF101" s="27"/>
      <c r="AG101" s="27"/>
      <c r="AH101" s="27"/>
    </row>
    <row r="102" spans="1:34" ht="15" hidden="1" customHeight="1" outlineLevel="1" x14ac:dyDescent="0.2">
      <c r="A102" s="33"/>
      <c r="B102" s="33"/>
      <c r="C102" s="33"/>
      <c r="D102" s="33"/>
      <c r="E102" s="73"/>
      <c r="F102" s="46"/>
      <c r="G102" s="38"/>
      <c r="H102" s="37"/>
      <c r="I102" s="38"/>
      <c r="J102" s="37"/>
      <c r="K102" s="39" t="str">
        <f t="shared" si="15"/>
        <v/>
      </c>
      <c r="L102" s="40"/>
      <c r="M102" s="40"/>
      <c r="N102" s="40"/>
      <c r="O102" s="40"/>
      <c r="P102" s="41" t="b">
        <f>(IF(AND(ISNUMBER($K102)=TRUE,(ISNUMBER($L102)=TRUE),ISNUMBER($M102)=FALSE,ISNUMBER($N102)=FALSE,ISNUMBER(#REF!)=FALSE,ISNUMBER($O102)=FALSE),HLOOKUP($K102,$AF$1:$AI$5,2,FALSE),(IF(AND(ISNUMBER($K102)=TRUE,(ISNUMBER($M102)=TRUE),ISNUMBER($L102)=FALSE,ISNUMBER($N102)=FALSE,ISNUMBER(#REF!)=FALSE,ISNUMBER($O102)=FALSE),HLOOKUP($K102,$AF$1:$AI$5,5,FALSE),IF(ISNUMBER($N102)=TRUE,HLOOKUP($K102,$AF$1:$AI$12,10,FALSE),IF(ISNUMBER(#REF!)=TRUE,HLOOKUP($K102,$AF$1:$AI$12,11,FALSE),IF(ISNUMBER($O102)=TRUE,HLOOKUP($K102,$AF$1:$AI$12,12,FALSE))))))))</f>
        <v>0</v>
      </c>
      <c r="Q102" s="42" t="s">
        <v>16</v>
      </c>
      <c r="R102" s="43">
        <f t="shared" si="17"/>
        <v>0</v>
      </c>
      <c r="S102" s="44" t="s">
        <v>16</v>
      </c>
      <c r="T102" s="43">
        <f t="shared" si="14"/>
        <v>0</v>
      </c>
      <c r="U102" s="44" t="s">
        <v>16</v>
      </c>
      <c r="V102" s="43">
        <f t="shared" si="18"/>
        <v>0</v>
      </c>
      <c r="W102" s="45">
        <f t="shared" si="16"/>
        <v>0</v>
      </c>
      <c r="X102" s="33"/>
      <c r="Y102" s="27"/>
      <c r="AF102" s="27"/>
      <c r="AG102" s="27"/>
      <c r="AH102" s="27"/>
    </row>
    <row r="103" spans="1:34" ht="15" hidden="1" customHeight="1" outlineLevel="1" x14ac:dyDescent="0.2">
      <c r="A103" s="33"/>
      <c r="B103" s="33"/>
      <c r="C103" s="33"/>
      <c r="D103" s="33"/>
      <c r="E103" s="73"/>
      <c r="F103" s="46"/>
      <c r="G103" s="38"/>
      <c r="H103" s="37"/>
      <c r="I103" s="38"/>
      <c r="J103" s="37"/>
      <c r="K103" s="39" t="str">
        <f t="shared" si="15"/>
        <v/>
      </c>
      <c r="L103" s="40"/>
      <c r="M103" s="40"/>
      <c r="N103" s="40"/>
      <c r="O103" s="40"/>
      <c r="P103" s="41" t="b">
        <f>(IF(AND(ISNUMBER($K103)=TRUE,(ISNUMBER($L103)=TRUE),ISNUMBER($M103)=FALSE,ISNUMBER($N103)=FALSE,ISNUMBER(#REF!)=FALSE,ISNUMBER($O103)=FALSE),HLOOKUP($K103,$AF$1:$AI$5,2,FALSE),(IF(AND(ISNUMBER($K103)=TRUE,(ISNUMBER($M103)=TRUE),ISNUMBER($L103)=FALSE,ISNUMBER($N103)=FALSE,ISNUMBER(#REF!)=FALSE,ISNUMBER($O103)=FALSE),HLOOKUP($K103,$AF$1:$AI$5,5,FALSE),IF(ISNUMBER($N103)=TRUE,HLOOKUP($K103,$AF$1:$AI$12,10,FALSE),IF(ISNUMBER(#REF!)=TRUE,HLOOKUP($K103,$AF$1:$AI$12,11,FALSE),IF(ISNUMBER($O103)=TRUE,HLOOKUP($K103,$AF$1:$AI$12,12,FALSE))))))))</f>
        <v>0</v>
      </c>
      <c r="Q103" s="42" t="s">
        <v>16</v>
      </c>
      <c r="R103" s="43">
        <f t="shared" si="17"/>
        <v>0</v>
      </c>
      <c r="S103" s="44" t="s">
        <v>16</v>
      </c>
      <c r="T103" s="43">
        <f t="shared" si="14"/>
        <v>0</v>
      </c>
      <c r="U103" s="44" t="s">
        <v>16</v>
      </c>
      <c r="V103" s="43">
        <f t="shared" si="18"/>
        <v>0</v>
      </c>
      <c r="W103" s="45">
        <f t="shared" si="16"/>
        <v>0</v>
      </c>
      <c r="X103" s="33"/>
      <c r="Y103" s="27"/>
      <c r="AF103" s="27"/>
      <c r="AG103" s="27"/>
      <c r="AH103" s="27"/>
    </row>
    <row r="104" spans="1:34" ht="15" hidden="1" customHeight="1" outlineLevel="1" x14ac:dyDescent="0.2">
      <c r="A104" s="33"/>
      <c r="B104" s="33"/>
      <c r="C104" s="33"/>
      <c r="D104" s="33"/>
      <c r="E104" s="73"/>
      <c r="F104" s="46"/>
      <c r="G104" s="38"/>
      <c r="H104" s="37"/>
      <c r="I104" s="38"/>
      <c r="J104" s="37"/>
      <c r="K104" s="39" t="str">
        <f t="shared" si="15"/>
        <v/>
      </c>
      <c r="L104" s="40"/>
      <c r="M104" s="40"/>
      <c r="N104" s="40"/>
      <c r="O104" s="40"/>
      <c r="P104" s="41" t="b">
        <f>(IF(AND(ISNUMBER($K104)=TRUE,(ISNUMBER($L104)=TRUE),ISNUMBER($M104)=FALSE,ISNUMBER($N104)=FALSE,ISNUMBER(#REF!)=FALSE,ISNUMBER($O104)=FALSE),HLOOKUP($K104,$AF$1:$AI$5,2,FALSE),(IF(AND(ISNUMBER($K104)=TRUE,(ISNUMBER($M104)=TRUE),ISNUMBER($L104)=FALSE,ISNUMBER($N104)=FALSE,ISNUMBER(#REF!)=FALSE,ISNUMBER($O104)=FALSE),HLOOKUP($K104,$AF$1:$AI$5,5,FALSE),IF(ISNUMBER($N104)=TRUE,HLOOKUP($K104,$AF$1:$AI$12,10,FALSE),IF(ISNUMBER(#REF!)=TRUE,HLOOKUP($K104,$AF$1:$AI$12,11,FALSE),IF(ISNUMBER($O104)=TRUE,HLOOKUP($K104,$AF$1:$AI$12,12,FALSE))))))))</f>
        <v>0</v>
      </c>
      <c r="Q104" s="42" t="s">
        <v>16</v>
      </c>
      <c r="R104" s="43">
        <f t="shared" si="17"/>
        <v>0</v>
      </c>
      <c r="S104" s="44" t="s">
        <v>16</v>
      </c>
      <c r="T104" s="43">
        <f t="shared" si="14"/>
        <v>0</v>
      </c>
      <c r="U104" s="44" t="s">
        <v>16</v>
      </c>
      <c r="V104" s="43">
        <f t="shared" si="18"/>
        <v>0</v>
      </c>
      <c r="W104" s="45">
        <f t="shared" si="16"/>
        <v>0</v>
      </c>
      <c r="X104" s="33"/>
      <c r="Y104" s="27"/>
      <c r="AF104" s="27"/>
      <c r="AG104" s="27"/>
      <c r="AH104" s="27"/>
    </row>
    <row r="105" spans="1:34" ht="15" hidden="1" customHeight="1" outlineLevel="1" x14ac:dyDescent="0.2">
      <c r="A105" s="33"/>
      <c r="B105" s="33"/>
      <c r="C105" s="33"/>
      <c r="D105" s="33"/>
      <c r="E105" s="73"/>
      <c r="F105" s="46"/>
      <c r="G105" s="38"/>
      <c r="H105" s="37"/>
      <c r="I105" s="38"/>
      <c r="J105" s="37"/>
      <c r="K105" s="39" t="str">
        <f t="shared" si="15"/>
        <v/>
      </c>
      <c r="L105" s="40"/>
      <c r="M105" s="40"/>
      <c r="N105" s="40"/>
      <c r="O105" s="40"/>
      <c r="P105" s="41" t="b">
        <f>(IF(AND(ISNUMBER($K105)=TRUE,(ISNUMBER($L105)=TRUE),ISNUMBER($M105)=FALSE,ISNUMBER($N105)=FALSE,ISNUMBER(#REF!)=FALSE,ISNUMBER($O105)=FALSE),HLOOKUP($K105,$AF$1:$AI$5,2,FALSE),(IF(AND(ISNUMBER($K105)=TRUE,(ISNUMBER($M105)=TRUE),ISNUMBER($L105)=FALSE,ISNUMBER($N105)=FALSE,ISNUMBER(#REF!)=FALSE,ISNUMBER($O105)=FALSE),HLOOKUP($K105,$AF$1:$AI$5,5,FALSE),IF(ISNUMBER($N105)=TRUE,HLOOKUP($K105,$AF$1:$AI$12,10,FALSE),IF(ISNUMBER(#REF!)=TRUE,HLOOKUP($K105,$AF$1:$AI$12,11,FALSE),IF(ISNUMBER($O105)=TRUE,HLOOKUP($K105,$AF$1:$AI$12,12,FALSE))))))))</f>
        <v>0</v>
      </c>
      <c r="Q105" s="42" t="s">
        <v>16</v>
      </c>
      <c r="R105" s="43">
        <f t="shared" si="17"/>
        <v>0</v>
      </c>
      <c r="S105" s="44" t="s">
        <v>16</v>
      </c>
      <c r="T105" s="43">
        <f t="shared" si="14"/>
        <v>0</v>
      </c>
      <c r="U105" s="44" t="s">
        <v>16</v>
      </c>
      <c r="V105" s="43">
        <f t="shared" si="18"/>
        <v>0</v>
      </c>
      <c r="W105" s="45">
        <f t="shared" si="16"/>
        <v>0</v>
      </c>
      <c r="X105" s="33"/>
      <c r="Y105" s="27"/>
      <c r="AF105" s="27"/>
      <c r="AG105" s="27"/>
      <c r="AH105" s="27"/>
    </row>
    <row r="106" spans="1:34" ht="15" hidden="1" customHeight="1" outlineLevel="1" x14ac:dyDescent="0.2">
      <c r="A106" s="33"/>
      <c r="B106" s="33"/>
      <c r="C106" s="33"/>
      <c r="D106" s="33"/>
      <c r="E106" s="73"/>
      <c r="F106" s="46"/>
      <c r="G106" s="38"/>
      <c r="H106" s="37"/>
      <c r="I106" s="38"/>
      <c r="J106" s="37"/>
      <c r="K106" s="39" t="str">
        <f t="shared" si="15"/>
        <v/>
      </c>
      <c r="L106" s="40"/>
      <c r="M106" s="40"/>
      <c r="N106" s="40"/>
      <c r="O106" s="40"/>
      <c r="P106" s="41" t="b">
        <f>(IF(AND(ISNUMBER($K106)=TRUE,(ISNUMBER($L106)=TRUE),ISNUMBER($M106)=FALSE,ISNUMBER($N106)=FALSE,ISNUMBER(#REF!)=FALSE,ISNUMBER($O106)=FALSE),HLOOKUP($K106,$AF$1:$AI$5,2,FALSE),(IF(AND(ISNUMBER($K106)=TRUE,(ISNUMBER($M106)=TRUE),ISNUMBER($L106)=FALSE,ISNUMBER($N106)=FALSE,ISNUMBER(#REF!)=FALSE,ISNUMBER($O106)=FALSE),HLOOKUP($K106,$AF$1:$AI$5,5,FALSE),IF(ISNUMBER($N106)=TRUE,HLOOKUP($K106,$AF$1:$AI$12,10,FALSE),IF(ISNUMBER(#REF!)=TRUE,HLOOKUP($K106,$AF$1:$AI$12,11,FALSE),IF(ISNUMBER($O106)=TRUE,HLOOKUP($K106,$AF$1:$AI$12,12,FALSE))))))))</f>
        <v>0</v>
      </c>
      <c r="Q106" s="42" t="s">
        <v>16</v>
      </c>
      <c r="R106" s="43">
        <f t="shared" si="17"/>
        <v>0</v>
      </c>
      <c r="S106" s="44" t="s">
        <v>16</v>
      </c>
      <c r="T106" s="43">
        <f t="shared" si="14"/>
        <v>0</v>
      </c>
      <c r="U106" s="44" t="s">
        <v>16</v>
      </c>
      <c r="V106" s="43">
        <f t="shared" si="18"/>
        <v>0</v>
      </c>
      <c r="W106" s="45">
        <f t="shared" si="16"/>
        <v>0</v>
      </c>
      <c r="X106" s="33"/>
      <c r="Y106" s="27"/>
      <c r="AF106" s="27"/>
      <c r="AG106" s="27"/>
      <c r="AH106" s="27"/>
    </row>
    <row r="107" spans="1:34" ht="15" hidden="1" customHeight="1" outlineLevel="1" x14ac:dyDescent="0.2">
      <c r="A107" s="33"/>
      <c r="B107" s="33"/>
      <c r="C107" s="33"/>
      <c r="D107" s="33"/>
      <c r="E107" s="73"/>
      <c r="F107" s="46"/>
      <c r="G107" s="38"/>
      <c r="H107" s="37"/>
      <c r="I107" s="38"/>
      <c r="J107" s="37"/>
      <c r="K107" s="39" t="str">
        <f t="shared" si="15"/>
        <v/>
      </c>
      <c r="L107" s="40"/>
      <c r="M107" s="40"/>
      <c r="N107" s="40"/>
      <c r="O107" s="40"/>
      <c r="P107" s="41" t="b">
        <f>(IF(AND(ISNUMBER($K107)=TRUE,(ISNUMBER($L107)=TRUE),ISNUMBER($M107)=FALSE,ISNUMBER($N107)=FALSE,ISNUMBER(#REF!)=FALSE,ISNUMBER($O107)=FALSE),HLOOKUP($K107,$AF$1:$AI$5,2,FALSE),(IF(AND(ISNUMBER($K107)=TRUE,(ISNUMBER($M107)=TRUE),ISNUMBER($L107)=FALSE,ISNUMBER($N107)=FALSE,ISNUMBER(#REF!)=FALSE,ISNUMBER($O107)=FALSE),HLOOKUP($K107,$AF$1:$AI$5,5,FALSE),IF(ISNUMBER($N107)=TRUE,HLOOKUP($K107,$AF$1:$AI$12,10,FALSE),IF(ISNUMBER(#REF!)=TRUE,HLOOKUP($K107,$AF$1:$AI$12,11,FALSE),IF(ISNUMBER($O107)=TRUE,HLOOKUP($K107,$AF$1:$AI$12,12,FALSE))))))))</f>
        <v>0</v>
      </c>
      <c r="Q107" s="42" t="s">
        <v>16</v>
      </c>
      <c r="R107" s="43">
        <f t="shared" si="17"/>
        <v>0</v>
      </c>
      <c r="S107" s="44" t="s">
        <v>16</v>
      </c>
      <c r="T107" s="43">
        <f t="shared" ref="T107:T142" si="19">IF(AND($K107&lt;&gt;"",$S107=$AB$9),$K107*$AF$7,$AC$11)</f>
        <v>0</v>
      </c>
      <c r="U107" s="44" t="s">
        <v>16</v>
      </c>
      <c r="V107" s="43">
        <f t="shared" si="18"/>
        <v>0</v>
      </c>
      <c r="W107" s="45">
        <f t="shared" si="16"/>
        <v>0</v>
      </c>
      <c r="X107" s="33"/>
      <c r="Y107" s="27"/>
      <c r="AF107" s="27"/>
      <c r="AG107" s="27"/>
      <c r="AH107" s="27"/>
    </row>
    <row r="108" spans="1:34" ht="15" hidden="1" customHeight="1" outlineLevel="1" x14ac:dyDescent="0.2">
      <c r="A108" s="33"/>
      <c r="B108" s="33"/>
      <c r="C108" s="33"/>
      <c r="D108" s="33"/>
      <c r="E108" s="73"/>
      <c r="F108" s="46"/>
      <c r="G108" s="38"/>
      <c r="H108" s="37"/>
      <c r="I108" s="38"/>
      <c r="J108" s="37"/>
      <c r="K108" s="39" t="str">
        <f t="shared" si="15"/>
        <v/>
      </c>
      <c r="L108" s="40"/>
      <c r="M108" s="40"/>
      <c r="N108" s="40"/>
      <c r="O108" s="40"/>
      <c r="P108" s="41" t="b">
        <f>(IF(AND(ISNUMBER($K108)=TRUE,(ISNUMBER($L108)=TRUE),ISNUMBER($M108)=FALSE,ISNUMBER($N108)=FALSE,ISNUMBER(#REF!)=FALSE,ISNUMBER($O108)=FALSE),HLOOKUP($K108,$AF$1:$AI$5,2,FALSE),(IF(AND(ISNUMBER($K108)=TRUE,(ISNUMBER($M108)=TRUE),ISNUMBER($L108)=FALSE,ISNUMBER($N108)=FALSE,ISNUMBER(#REF!)=FALSE,ISNUMBER($O108)=FALSE),HLOOKUP($K108,$AF$1:$AI$5,5,FALSE),IF(ISNUMBER($N108)=TRUE,HLOOKUP($K108,$AF$1:$AI$12,10,FALSE),IF(ISNUMBER(#REF!)=TRUE,HLOOKUP($K108,$AF$1:$AI$12,11,FALSE),IF(ISNUMBER($O108)=TRUE,HLOOKUP($K108,$AF$1:$AI$12,12,FALSE))))))))</f>
        <v>0</v>
      </c>
      <c r="Q108" s="42" t="s">
        <v>16</v>
      </c>
      <c r="R108" s="43">
        <f t="shared" si="17"/>
        <v>0</v>
      </c>
      <c r="S108" s="44" t="s">
        <v>16</v>
      </c>
      <c r="T108" s="43">
        <f t="shared" si="19"/>
        <v>0</v>
      </c>
      <c r="U108" s="44" t="s">
        <v>16</v>
      </c>
      <c r="V108" s="43">
        <f t="shared" si="18"/>
        <v>0</v>
      </c>
      <c r="W108" s="45">
        <f t="shared" si="16"/>
        <v>0</v>
      </c>
      <c r="X108" s="33"/>
      <c r="Y108" s="27"/>
      <c r="AF108" s="27"/>
      <c r="AG108" s="27"/>
      <c r="AH108" s="27"/>
    </row>
    <row r="109" spans="1:34" ht="15" hidden="1" customHeight="1" outlineLevel="1" x14ac:dyDescent="0.2">
      <c r="A109" s="33"/>
      <c r="B109" s="33"/>
      <c r="C109" s="33"/>
      <c r="D109" s="33"/>
      <c r="E109" s="73"/>
      <c r="F109" s="46"/>
      <c r="G109" s="38"/>
      <c r="H109" s="37"/>
      <c r="I109" s="38"/>
      <c r="J109" s="37"/>
      <c r="K109" s="39" t="str">
        <f t="shared" si="15"/>
        <v/>
      </c>
      <c r="L109" s="40"/>
      <c r="M109" s="40"/>
      <c r="N109" s="40"/>
      <c r="O109" s="40"/>
      <c r="P109" s="41" t="b">
        <f>(IF(AND(ISNUMBER($K109)=TRUE,(ISNUMBER($L109)=TRUE),ISNUMBER($M109)=FALSE,ISNUMBER($N109)=FALSE,ISNUMBER(#REF!)=FALSE,ISNUMBER($O109)=FALSE),HLOOKUP($K109,$AF$1:$AI$5,2,FALSE),(IF(AND(ISNUMBER($K109)=TRUE,(ISNUMBER($M109)=TRUE),ISNUMBER($L109)=FALSE,ISNUMBER($N109)=FALSE,ISNUMBER(#REF!)=FALSE,ISNUMBER($O109)=FALSE),HLOOKUP($K109,$AF$1:$AI$5,5,FALSE),IF(ISNUMBER($N109)=TRUE,HLOOKUP($K109,$AF$1:$AI$12,10,FALSE),IF(ISNUMBER(#REF!)=TRUE,HLOOKUP($K109,$AF$1:$AI$12,11,FALSE),IF(ISNUMBER($O109)=TRUE,HLOOKUP($K109,$AF$1:$AI$12,12,FALSE))))))))</f>
        <v>0</v>
      </c>
      <c r="Q109" s="42" t="s">
        <v>16</v>
      </c>
      <c r="R109" s="43">
        <f t="shared" si="17"/>
        <v>0</v>
      </c>
      <c r="S109" s="44" t="s">
        <v>16</v>
      </c>
      <c r="T109" s="43">
        <f t="shared" si="19"/>
        <v>0</v>
      </c>
      <c r="U109" s="44" t="s">
        <v>16</v>
      </c>
      <c r="V109" s="43">
        <f t="shared" si="18"/>
        <v>0</v>
      </c>
      <c r="W109" s="45">
        <f t="shared" si="16"/>
        <v>0</v>
      </c>
      <c r="X109" s="33"/>
      <c r="Y109" s="27"/>
      <c r="AF109" s="27"/>
      <c r="AG109" s="27"/>
      <c r="AH109" s="27"/>
    </row>
    <row r="110" spans="1:34" ht="15" hidden="1" customHeight="1" outlineLevel="1" x14ac:dyDescent="0.2">
      <c r="A110" s="33"/>
      <c r="B110" s="33"/>
      <c r="C110" s="33"/>
      <c r="D110" s="33"/>
      <c r="E110" s="73"/>
      <c r="F110" s="46"/>
      <c r="G110" s="38"/>
      <c r="H110" s="37"/>
      <c r="I110" s="38"/>
      <c r="J110" s="37"/>
      <c r="K110" s="39" t="str">
        <f t="shared" si="15"/>
        <v/>
      </c>
      <c r="L110" s="40"/>
      <c r="M110" s="40"/>
      <c r="N110" s="40"/>
      <c r="O110" s="40"/>
      <c r="P110" s="41" t="b">
        <f>(IF(AND(ISNUMBER($K110)=TRUE,(ISNUMBER($L110)=TRUE),ISNUMBER($M110)=FALSE,ISNUMBER($N110)=FALSE,ISNUMBER(#REF!)=FALSE,ISNUMBER($O110)=FALSE),HLOOKUP($K110,$AF$1:$AI$5,2,FALSE),(IF(AND(ISNUMBER($K110)=TRUE,(ISNUMBER($M110)=TRUE),ISNUMBER($L110)=FALSE,ISNUMBER($N110)=FALSE,ISNUMBER(#REF!)=FALSE,ISNUMBER($O110)=FALSE),HLOOKUP($K110,$AF$1:$AI$5,5,FALSE),IF(ISNUMBER($N110)=TRUE,HLOOKUP($K110,$AF$1:$AI$12,10,FALSE),IF(ISNUMBER(#REF!)=TRUE,HLOOKUP($K110,$AF$1:$AI$12,11,FALSE),IF(ISNUMBER($O110)=TRUE,HLOOKUP($K110,$AF$1:$AI$12,12,FALSE))))))))</f>
        <v>0</v>
      </c>
      <c r="Q110" s="42" t="s">
        <v>16</v>
      </c>
      <c r="R110" s="43">
        <f t="shared" si="17"/>
        <v>0</v>
      </c>
      <c r="S110" s="44" t="s">
        <v>16</v>
      </c>
      <c r="T110" s="43">
        <f t="shared" si="19"/>
        <v>0</v>
      </c>
      <c r="U110" s="44" t="s">
        <v>16</v>
      </c>
      <c r="V110" s="43">
        <f t="shared" si="18"/>
        <v>0</v>
      </c>
      <c r="W110" s="45">
        <f t="shared" si="16"/>
        <v>0</v>
      </c>
      <c r="X110" s="33"/>
      <c r="Y110" s="27"/>
      <c r="AF110" s="27"/>
      <c r="AG110" s="27"/>
      <c r="AH110" s="27"/>
    </row>
    <row r="111" spans="1:34" ht="15" hidden="1" customHeight="1" outlineLevel="1" x14ac:dyDescent="0.2">
      <c r="A111" s="33"/>
      <c r="B111" s="33"/>
      <c r="C111" s="33"/>
      <c r="D111" s="33"/>
      <c r="E111" s="73"/>
      <c r="F111" s="46"/>
      <c r="G111" s="38"/>
      <c r="H111" s="37"/>
      <c r="I111" s="38"/>
      <c r="J111" s="37"/>
      <c r="K111" s="39" t="str">
        <f t="shared" si="15"/>
        <v/>
      </c>
      <c r="L111" s="40"/>
      <c r="M111" s="40"/>
      <c r="N111" s="40"/>
      <c r="O111" s="40"/>
      <c r="P111" s="41" t="b">
        <f>(IF(AND(ISNUMBER($K111)=TRUE,(ISNUMBER($L111)=TRUE),ISNUMBER($M111)=FALSE,ISNUMBER($N111)=FALSE,ISNUMBER(#REF!)=FALSE,ISNUMBER($O111)=FALSE),HLOOKUP($K111,$AF$1:$AI$5,2,FALSE),(IF(AND(ISNUMBER($K111)=TRUE,(ISNUMBER($M111)=TRUE),ISNUMBER($L111)=FALSE,ISNUMBER($N111)=FALSE,ISNUMBER(#REF!)=FALSE,ISNUMBER($O111)=FALSE),HLOOKUP($K111,$AF$1:$AI$5,5,FALSE),IF(ISNUMBER($N111)=TRUE,HLOOKUP($K111,$AF$1:$AI$12,10,FALSE),IF(ISNUMBER(#REF!)=TRUE,HLOOKUP($K111,$AF$1:$AI$12,11,FALSE),IF(ISNUMBER($O111)=TRUE,HLOOKUP($K111,$AF$1:$AI$12,12,FALSE))))))))</f>
        <v>0</v>
      </c>
      <c r="Q111" s="42" t="s">
        <v>16</v>
      </c>
      <c r="R111" s="43">
        <f t="shared" si="17"/>
        <v>0</v>
      </c>
      <c r="S111" s="44" t="s">
        <v>16</v>
      </c>
      <c r="T111" s="43">
        <f t="shared" si="19"/>
        <v>0</v>
      </c>
      <c r="U111" s="44" t="s">
        <v>16</v>
      </c>
      <c r="V111" s="43">
        <f t="shared" si="18"/>
        <v>0</v>
      </c>
      <c r="W111" s="45">
        <f t="shared" si="16"/>
        <v>0</v>
      </c>
      <c r="X111" s="33"/>
      <c r="Y111" s="27"/>
      <c r="AF111" s="27"/>
      <c r="AG111" s="27"/>
      <c r="AH111" s="27"/>
    </row>
    <row r="112" spans="1:34" ht="15" hidden="1" customHeight="1" outlineLevel="1" x14ac:dyDescent="0.2">
      <c r="A112" s="33"/>
      <c r="B112" s="33"/>
      <c r="C112" s="33"/>
      <c r="D112" s="33"/>
      <c r="E112" s="73"/>
      <c r="F112" s="46"/>
      <c r="G112" s="38"/>
      <c r="H112" s="37"/>
      <c r="I112" s="38"/>
      <c r="J112" s="37"/>
      <c r="K112" s="39" t="str">
        <f t="shared" si="15"/>
        <v/>
      </c>
      <c r="L112" s="40"/>
      <c r="M112" s="40"/>
      <c r="N112" s="40"/>
      <c r="O112" s="40"/>
      <c r="P112" s="41" t="b">
        <f>(IF(AND(ISNUMBER($K112)=TRUE,(ISNUMBER($L112)=TRUE),ISNUMBER($M112)=FALSE,ISNUMBER($N112)=FALSE,ISNUMBER(#REF!)=FALSE,ISNUMBER($O112)=FALSE),HLOOKUP($K112,$AF$1:$AI$5,2,FALSE),(IF(AND(ISNUMBER($K112)=TRUE,(ISNUMBER($M112)=TRUE),ISNUMBER($L112)=FALSE,ISNUMBER($N112)=FALSE,ISNUMBER(#REF!)=FALSE,ISNUMBER($O112)=FALSE),HLOOKUP($K112,$AF$1:$AI$5,5,FALSE),IF(ISNUMBER($N112)=TRUE,HLOOKUP($K112,$AF$1:$AI$12,10,FALSE),IF(ISNUMBER(#REF!)=TRUE,HLOOKUP($K112,$AF$1:$AI$12,11,FALSE),IF(ISNUMBER($O112)=TRUE,HLOOKUP($K112,$AF$1:$AI$12,12,FALSE))))))))</f>
        <v>0</v>
      </c>
      <c r="Q112" s="42" t="s">
        <v>16</v>
      </c>
      <c r="R112" s="43">
        <f t="shared" si="17"/>
        <v>0</v>
      </c>
      <c r="S112" s="44" t="s">
        <v>16</v>
      </c>
      <c r="T112" s="43">
        <f t="shared" si="19"/>
        <v>0</v>
      </c>
      <c r="U112" s="44" t="s">
        <v>16</v>
      </c>
      <c r="V112" s="43">
        <f t="shared" si="18"/>
        <v>0</v>
      </c>
      <c r="W112" s="45">
        <f t="shared" si="16"/>
        <v>0</v>
      </c>
      <c r="X112" s="33"/>
      <c r="Y112" s="27"/>
      <c r="AF112" s="27"/>
      <c r="AG112" s="27"/>
      <c r="AH112" s="27"/>
    </row>
    <row r="113" spans="1:34" ht="15" hidden="1" customHeight="1" outlineLevel="1" x14ac:dyDescent="0.2">
      <c r="A113" s="33"/>
      <c r="B113" s="33"/>
      <c r="C113" s="33"/>
      <c r="D113" s="33"/>
      <c r="E113" s="73"/>
      <c r="F113" s="46"/>
      <c r="G113" s="38"/>
      <c r="H113" s="37"/>
      <c r="I113" s="38"/>
      <c r="J113" s="37"/>
      <c r="K113" s="39" t="str">
        <f t="shared" si="15"/>
        <v/>
      </c>
      <c r="L113" s="40"/>
      <c r="M113" s="40"/>
      <c r="N113" s="40"/>
      <c r="O113" s="40"/>
      <c r="P113" s="41" t="b">
        <f>(IF(AND(ISNUMBER($K113)=TRUE,(ISNUMBER($L113)=TRUE),ISNUMBER($M113)=FALSE,ISNUMBER($N113)=FALSE,ISNUMBER(#REF!)=FALSE,ISNUMBER($O113)=FALSE),HLOOKUP($K113,$AF$1:$AI$5,2,FALSE),(IF(AND(ISNUMBER($K113)=TRUE,(ISNUMBER($M113)=TRUE),ISNUMBER($L113)=FALSE,ISNUMBER($N113)=FALSE,ISNUMBER(#REF!)=FALSE,ISNUMBER($O113)=FALSE),HLOOKUP($K113,$AF$1:$AI$5,5,FALSE),IF(ISNUMBER($N113)=TRUE,HLOOKUP($K113,$AF$1:$AI$12,10,FALSE),IF(ISNUMBER(#REF!)=TRUE,HLOOKUP($K113,$AF$1:$AI$12,11,FALSE),IF(ISNUMBER($O113)=TRUE,HLOOKUP($K113,$AF$1:$AI$12,12,FALSE))))))))</f>
        <v>0</v>
      </c>
      <c r="Q113" s="42" t="s">
        <v>16</v>
      </c>
      <c r="R113" s="43">
        <f t="shared" si="17"/>
        <v>0</v>
      </c>
      <c r="S113" s="44" t="s">
        <v>16</v>
      </c>
      <c r="T113" s="43">
        <f t="shared" si="19"/>
        <v>0</v>
      </c>
      <c r="U113" s="44" t="s">
        <v>16</v>
      </c>
      <c r="V113" s="43">
        <f t="shared" si="18"/>
        <v>0</v>
      </c>
      <c r="W113" s="45">
        <f t="shared" si="16"/>
        <v>0</v>
      </c>
      <c r="X113" s="33"/>
      <c r="Y113" s="27"/>
      <c r="AF113" s="27"/>
      <c r="AG113" s="27"/>
      <c r="AH113" s="27"/>
    </row>
    <row r="114" spans="1:34" ht="15" hidden="1" customHeight="1" outlineLevel="1" x14ac:dyDescent="0.2">
      <c r="A114" s="33"/>
      <c r="B114" s="33"/>
      <c r="C114" s="33"/>
      <c r="D114" s="33"/>
      <c r="E114" s="73"/>
      <c r="F114" s="46"/>
      <c r="G114" s="38"/>
      <c r="H114" s="37"/>
      <c r="I114" s="38"/>
      <c r="J114" s="37"/>
      <c r="K114" s="39" t="str">
        <f t="shared" si="15"/>
        <v/>
      </c>
      <c r="L114" s="40"/>
      <c r="M114" s="40"/>
      <c r="N114" s="40"/>
      <c r="O114" s="40"/>
      <c r="P114" s="41" t="b">
        <f>(IF(AND(ISNUMBER($K114)=TRUE,(ISNUMBER($L114)=TRUE),ISNUMBER($M114)=FALSE,ISNUMBER($N114)=FALSE,ISNUMBER(#REF!)=FALSE,ISNUMBER($O114)=FALSE),HLOOKUP($K114,$AF$1:$AI$5,2,FALSE),(IF(AND(ISNUMBER($K114)=TRUE,(ISNUMBER($M114)=TRUE),ISNUMBER($L114)=FALSE,ISNUMBER($N114)=FALSE,ISNUMBER(#REF!)=FALSE,ISNUMBER($O114)=FALSE),HLOOKUP($K114,$AF$1:$AI$5,5,FALSE),IF(ISNUMBER($N114)=TRUE,HLOOKUP($K114,$AF$1:$AI$12,10,FALSE),IF(ISNUMBER(#REF!)=TRUE,HLOOKUP($K114,$AF$1:$AI$12,11,FALSE),IF(ISNUMBER($O114)=TRUE,HLOOKUP($K114,$AF$1:$AI$12,12,FALSE))))))))</f>
        <v>0</v>
      </c>
      <c r="Q114" s="42" t="s">
        <v>16</v>
      </c>
      <c r="R114" s="43">
        <f t="shared" si="17"/>
        <v>0</v>
      </c>
      <c r="S114" s="44" t="s">
        <v>16</v>
      </c>
      <c r="T114" s="43">
        <f t="shared" si="19"/>
        <v>0</v>
      </c>
      <c r="U114" s="44" t="s">
        <v>16</v>
      </c>
      <c r="V114" s="43">
        <f t="shared" si="18"/>
        <v>0</v>
      </c>
      <c r="W114" s="45">
        <f t="shared" si="16"/>
        <v>0</v>
      </c>
      <c r="X114" s="33"/>
      <c r="Y114" s="27"/>
      <c r="AF114" s="27"/>
      <c r="AG114" s="27"/>
      <c r="AH114" s="27"/>
    </row>
    <row r="115" spans="1:34" ht="15" hidden="1" customHeight="1" outlineLevel="1" x14ac:dyDescent="0.2">
      <c r="A115" s="33"/>
      <c r="B115" s="33"/>
      <c r="C115" s="33"/>
      <c r="D115" s="33"/>
      <c r="E115" s="73"/>
      <c r="F115" s="46"/>
      <c r="G115" s="38"/>
      <c r="H115" s="37"/>
      <c r="I115" s="38"/>
      <c r="J115" s="37"/>
      <c r="K115" s="39" t="str">
        <f t="shared" si="15"/>
        <v/>
      </c>
      <c r="L115" s="40"/>
      <c r="M115" s="40"/>
      <c r="N115" s="40"/>
      <c r="O115" s="40"/>
      <c r="P115" s="41" t="b">
        <f>(IF(AND(ISNUMBER($K115)=TRUE,(ISNUMBER($L115)=TRUE),ISNUMBER($M115)=FALSE,ISNUMBER($N115)=FALSE,ISNUMBER(#REF!)=FALSE,ISNUMBER($O115)=FALSE),HLOOKUP($K115,$AF$1:$AI$5,2,FALSE),(IF(AND(ISNUMBER($K115)=TRUE,(ISNUMBER($M115)=TRUE),ISNUMBER($L115)=FALSE,ISNUMBER($N115)=FALSE,ISNUMBER(#REF!)=FALSE,ISNUMBER($O115)=FALSE),HLOOKUP($K115,$AF$1:$AI$5,5,FALSE),IF(ISNUMBER($N115)=TRUE,HLOOKUP($K115,$AF$1:$AI$12,10,FALSE),IF(ISNUMBER(#REF!)=TRUE,HLOOKUP($K115,$AF$1:$AI$12,11,FALSE),IF(ISNUMBER($O115)=TRUE,HLOOKUP($K115,$AF$1:$AI$12,12,FALSE))))))))</f>
        <v>0</v>
      </c>
      <c r="Q115" s="42" t="s">
        <v>16</v>
      </c>
      <c r="R115" s="43">
        <f t="shared" si="17"/>
        <v>0</v>
      </c>
      <c r="S115" s="44" t="s">
        <v>16</v>
      </c>
      <c r="T115" s="43">
        <f t="shared" si="19"/>
        <v>0</v>
      </c>
      <c r="U115" s="44" t="s">
        <v>16</v>
      </c>
      <c r="V115" s="43">
        <f t="shared" si="18"/>
        <v>0</v>
      </c>
      <c r="W115" s="45">
        <f t="shared" si="16"/>
        <v>0</v>
      </c>
      <c r="X115" s="33"/>
      <c r="Y115" s="27"/>
      <c r="AF115" s="27"/>
      <c r="AG115" s="27"/>
      <c r="AH115" s="27"/>
    </row>
    <row r="116" spans="1:34" ht="15" hidden="1" customHeight="1" outlineLevel="1" x14ac:dyDescent="0.2">
      <c r="A116" s="33"/>
      <c r="B116" s="33"/>
      <c r="C116" s="33"/>
      <c r="D116" s="33"/>
      <c r="E116" s="73"/>
      <c r="F116" s="46"/>
      <c r="G116" s="38"/>
      <c r="H116" s="37"/>
      <c r="I116" s="38"/>
      <c r="J116" s="37"/>
      <c r="K116" s="39" t="str">
        <f t="shared" si="15"/>
        <v/>
      </c>
      <c r="L116" s="40"/>
      <c r="M116" s="40"/>
      <c r="N116" s="40"/>
      <c r="O116" s="40"/>
      <c r="P116" s="41" t="b">
        <f>(IF(AND(ISNUMBER($K116)=TRUE,(ISNUMBER($L116)=TRUE),ISNUMBER($M116)=FALSE,ISNUMBER($N116)=FALSE,ISNUMBER(#REF!)=FALSE,ISNUMBER($O116)=FALSE),HLOOKUP($K116,$AF$1:$AI$5,2,FALSE),(IF(AND(ISNUMBER($K116)=TRUE,(ISNUMBER($M116)=TRUE),ISNUMBER($L116)=FALSE,ISNUMBER($N116)=FALSE,ISNUMBER(#REF!)=FALSE,ISNUMBER($O116)=FALSE),HLOOKUP($K116,$AF$1:$AI$5,5,FALSE),IF(ISNUMBER($N116)=TRUE,HLOOKUP($K116,$AF$1:$AI$12,10,FALSE),IF(ISNUMBER(#REF!)=TRUE,HLOOKUP($K116,$AF$1:$AI$12,11,FALSE),IF(ISNUMBER($O116)=TRUE,HLOOKUP($K116,$AF$1:$AI$12,12,FALSE))))))))</f>
        <v>0</v>
      </c>
      <c r="Q116" s="42" t="s">
        <v>16</v>
      </c>
      <c r="R116" s="43">
        <f t="shared" si="17"/>
        <v>0</v>
      </c>
      <c r="S116" s="44" t="s">
        <v>16</v>
      </c>
      <c r="T116" s="43">
        <f t="shared" si="19"/>
        <v>0</v>
      </c>
      <c r="U116" s="44" t="s">
        <v>16</v>
      </c>
      <c r="V116" s="43">
        <f t="shared" si="18"/>
        <v>0</v>
      </c>
      <c r="W116" s="45">
        <f t="shared" si="16"/>
        <v>0</v>
      </c>
      <c r="X116" s="33"/>
      <c r="Y116" s="27"/>
      <c r="AF116" s="27"/>
      <c r="AG116" s="27"/>
      <c r="AH116" s="27"/>
    </row>
    <row r="117" spans="1:34" ht="15" hidden="1" customHeight="1" outlineLevel="1" x14ac:dyDescent="0.2">
      <c r="A117" s="33"/>
      <c r="B117" s="33"/>
      <c r="C117" s="33"/>
      <c r="D117" s="33"/>
      <c r="E117" s="73"/>
      <c r="F117" s="46"/>
      <c r="G117" s="38"/>
      <c r="H117" s="37"/>
      <c r="I117" s="38"/>
      <c r="J117" s="37"/>
      <c r="K117" s="39" t="str">
        <f t="shared" si="15"/>
        <v/>
      </c>
      <c r="L117" s="40"/>
      <c r="M117" s="40"/>
      <c r="N117" s="40"/>
      <c r="O117" s="40"/>
      <c r="P117" s="41" t="b">
        <f>(IF(AND(ISNUMBER($K117)=TRUE,(ISNUMBER($L117)=TRUE),ISNUMBER($M117)=FALSE,ISNUMBER($N117)=FALSE,ISNUMBER(#REF!)=FALSE,ISNUMBER($O117)=FALSE),HLOOKUP($K117,$AF$1:$AI$5,2,FALSE),(IF(AND(ISNUMBER($K117)=TRUE,(ISNUMBER($M117)=TRUE),ISNUMBER($L117)=FALSE,ISNUMBER($N117)=FALSE,ISNUMBER(#REF!)=FALSE,ISNUMBER($O117)=FALSE),HLOOKUP($K117,$AF$1:$AI$5,5,FALSE),IF(ISNUMBER($N117)=TRUE,HLOOKUP($K117,$AF$1:$AI$12,10,FALSE),IF(ISNUMBER(#REF!)=TRUE,HLOOKUP($K117,$AF$1:$AI$12,11,FALSE),IF(ISNUMBER($O117)=TRUE,HLOOKUP($K117,$AF$1:$AI$12,12,FALSE))))))))</f>
        <v>0</v>
      </c>
      <c r="Q117" s="42" t="s">
        <v>16</v>
      </c>
      <c r="R117" s="43">
        <f t="shared" si="17"/>
        <v>0</v>
      </c>
      <c r="S117" s="44" t="s">
        <v>16</v>
      </c>
      <c r="T117" s="43">
        <f t="shared" si="19"/>
        <v>0</v>
      </c>
      <c r="U117" s="44" t="s">
        <v>16</v>
      </c>
      <c r="V117" s="43">
        <f t="shared" si="18"/>
        <v>0</v>
      </c>
      <c r="W117" s="45">
        <f t="shared" si="16"/>
        <v>0</v>
      </c>
      <c r="X117" s="33"/>
      <c r="Y117" s="27"/>
      <c r="AF117" s="27"/>
      <c r="AG117" s="27"/>
      <c r="AH117" s="27"/>
    </row>
    <row r="118" spans="1:34" ht="15" hidden="1" customHeight="1" outlineLevel="1" x14ac:dyDescent="0.2">
      <c r="A118" s="33"/>
      <c r="B118" s="33"/>
      <c r="C118" s="33"/>
      <c r="D118" s="33"/>
      <c r="E118" s="73"/>
      <c r="F118" s="46"/>
      <c r="G118" s="38"/>
      <c r="H118" s="37"/>
      <c r="I118" s="38"/>
      <c r="J118" s="37"/>
      <c r="K118" s="39" t="str">
        <f t="shared" si="15"/>
        <v/>
      </c>
      <c r="L118" s="40"/>
      <c r="M118" s="40"/>
      <c r="N118" s="40"/>
      <c r="O118" s="40"/>
      <c r="P118" s="41" t="b">
        <f>(IF(AND(ISNUMBER($K118)=TRUE,(ISNUMBER($L118)=TRUE),ISNUMBER($M118)=FALSE,ISNUMBER($N118)=FALSE,ISNUMBER(#REF!)=FALSE,ISNUMBER($O118)=FALSE),HLOOKUP($K118,$AF$1:$AI$5,2,FALSE),(IF(AND(ISNUMBER($K118)=TRUE,(ISNUMBER($M118)=TRUE),ISNUMBER($L118)=FALSE,ISNUMBER($N118)=FALSE,ISNUMBER(#REF!)=FALSE,ISNUMBER($O118)=FALSE),HLOOKUP($K118,$AF$1:$AI$5,5,FALSE),IF(ISNUMBER($N118)=TRUE,HLOOKUP($K118,$AF$1:$AI$12,10,FALSE),IF(ISNUMBER(#REF!)=TRUE,HLOOKUP($K118,$AF$1:$AI$12,11,FALSE),IF(ISNUMBER($O118)=TRUE,HLOOKUP($K118,$AF$1:$AI$12,12,FALSE))))))))</f>
        <v>0</v>
      </c>
      <c r="Q118" s="42" t="s">
        <v>16</v>
      </c>
      <c r="R118" s="43">
        <f t="shared" si="17"/>
        <v>0</v>
      </c>
      <c r="S118" s="44" t="s">
        <v>16</v>
      </c>
      <c r="T118" s="43">
        <f t="shared" si="19"/>
        <v>0</v>
      </c>
      <c r="U118" s="44" t="s">
        <v>16</v>
      </c>
      <c r="V118" s="43">
        <f t="shared" si="18"/>
        <v>0</v>
      </c>
      <c r="W118" s="45">
        <f t="shared" si="16"/>
        <v>0</v>
      </c>
      <c r="X118" s="33"/>
      <c r="Y118" s="27"/>
      <c r="AF118" s="27"/>
      <c r="AG118" s="27"/>
      <c r="AH118" s="27"/>
    </row>
    <row r="119" spans="1:34" ht="15" hidden="1" customHeight="1" outlineLevel="1" x14ac:dyDescent="0.2">
      <c r="A119" s="33"/>
      <c r="B119" s="33"/>
      <c r="C119" s="33"/>
      <c r="D119" s="33"/>
      <c r="E119" s="73"/>
      <c r="F119" s="46"/>
      <c r="G119" s="38"/>
      <c r="H119" s="37"/>
      <c r="I119" s="38"/>
      <c r="J119" s="37"/>
      <c r="K119" s="39" t="str">
        <f t="shared" si="15"/>
        <v/>
      </c>
      <c r="L119" s="40"/>
      <c r="M119" s="40"/>
      <c r="N119" s="40"/>
      <c r="O119" s="40"/>
      <c r="P119" s="41" t="b">
        <f>(IF(AND(ISNUMBER($K119)=TRUE,(ISNUMBER($L119)=TRUE),ISNUMBER($M119)=FALSE,ISNUMBER($N119)=FALSE,ISNUMBER(#REF!)=FALSE,ISNUMBER($O119)=FALSE),HLOOKUP($K119,$AF$1:$AI$5,2,FALSE),(IF(AND(ISNUMBER($K119)=TRUE,(ISNUMBER($M119)=TRUE),ISNUMBER($L119)=FALSE,ISNUMBER($N119)=FALSE,ISNUMBER(#REF!)=FALSE,ISNUMBER($O119)=FALSE),HLOOKUP($K119,$AF$1:$AI$5,5,FALSE),IF(ISNUMBER($N119)=TRUE,HLOOKUP($K119,$AF$1:$AI$12,10,FALSE),IF(ISNUMBER(#REF!)=TRUE,HLOOKUP($K119,$AF$1:$AI$12,11,FALSE),IF(ISNUMBER($O119)=TRUE,HLOOKUP($K119,$AF$1:$AI$12,12,FALSE))))))))</f>
        <v>0</v>
      </c>
      <c r="Q119" s="42" t="s">
        <v>16</v>
      </c>
      <c r="R119" s="43">
        <f t="shared" si="17"/>
        <v>0</v>
      </c>
      <c r="S119" s="44" t="s">
        <v>16</v>
      </c>
      <c r="T119" s="43">
        <f t="shared" si="19"/>
        <v>0</v>
      </c>
      <c r="U119" s="44" t="s">
        <v>16</v>
      </c>
      <c r="V119" s="43">
        <f t="shared" si="18"/>
        <v>0</v>
      </c>
      <c r="W119" s="45">
        <f t="shared" si="16"/>
        <v>0</v>
      </c>
      <c r="X119" s="33"/>
      <c r="Y119" s="27"/>
      <c r="AF119" s="27"/>
      <c r="AG119" s="27"/>
      <c r="AH119" s="27"/>
    </row>
    <row r="120" spans="1:34" ht="15" hidden="1" customHeight="1" outlineLevel="1" x14ac:dyDescent="0.2">
      <c r="A120" s="33"/>
      <c r="B120" s="33"/>
      <c r="C120" s="33"/>
      <c r="D120" s="33"/>
      <c r="E120" s="73"/>
      <c r="F120" s="46"/>
      <c r="G120" s="38"/>
      <c r="H120" s="37"/>
      <c r="I120" s="38"/>
      <c r="J120" s="37"/>
      <c r="K120" s="39" t="str">
        <f t="shared" si="15"/>
        <v/>
      </c>
      <c r="L120" s="40"/>
      <c r="M120" s="40"/>
      <c r="N120" s="40"/>
      <c r="O120" s="40"/>
      <c r="P120" s="41" t="b">
        <f>(IF(AND(ISNUMBER($K120)=TRUE,(ISNUMBER($L120)=TRUE),ISNUMBER($M120)=FALSE,ISNUMBER($N120)=FALSE,ISNUMBER(#REF!)=FALSE,ISNUMBER($O120)=FALSE),HLOOKUP($K120,$AF$1:$AI$5,2,FALSE),(IF(AND(ISNUMBER($K120)=TRUE,(ISNUMBER($M120)=TRUE),ISNUMBER($L120)=FALSE,ISNUMBER($N120)=FALSE,ISNUMBER(#REF!)=FALSE,ISNUMBER($O120)=FALSE),HLOOKUP($K120,$AF$1:$AI$5,5,FALSE),IF(ISNUMBER($N120)=TRUE,HLOOKUP($K120,$AF$1:$AI$12,10,FALSE),IF(ISNUMBER(#REF!)=TRUE,HLOOKUP($K120,$AF$1:$AI$12,11,FALSE),IF(ISNUMBER($O120)=TRUE,HLOOKUP($K120,$AF$1:$AI$12,12,FALSE))))))))</f>
        <v>0</v>
      </c>
      <c r="Q120" s="42" t="s">
        <v>16</v>
      </c>
      <c r="R120" s="43">
        <f t="shared" si="17"/>
        <v>0</v>
      </c>
      <c r="S120" s="44" t="s">
        <v>16</v>
      </c>
      <c r="T120" s="43">
        <f t="shared" si="19"/>
        <v>0</v>
      </c>
      <c r="U120" s="44" t="s">
        <v>16</v>
      </c>
      <c r="V120" s="43">
        <f t="shared" si="18"/>
        <v>0</v>
      </c>
      <c r="W120" s="45">
        <f t="shared" si="16"/>
        <v>0</v>
      </c>
      <c r="X120" s="33"/>
      <c r="Y120" s="27"/>
      <c r="AF120" s="27"/>
      <c r="AG120" s="27"/>
      <c r="AH120" s="27"/>
    </row>
    <row r="121" spans="1:34" ht="15" hidden="1" customHeight="1" outlineLevel="1" x14ac:dyDescent="0.2">
      <c r="A121" s="33"/>
      <c r="B121" s="33"/>
      <c r="C121" s="33"/>
      <c r="D121" s="33"/>
      <c r="E121" s="73"/>
      <c r="F121" s="46"/>
      <c r="G121" s="38"/>
      <c r="H121" s="37"/>
      <c r="I121" s="38"/>
      <c r="J121" s="37"/>
      <c r="K121" s="39" t="str">
        <f t="shared" si="15"/>
        <v/>
      </c>
      <c r="L121" s="40"/>
      <c r="M121" s="40"/>
      <c r="N121" s="40"/>
      <c r="O121" s="40"/>
      <c r="P121" s="41" t="b">
        <f>(IF(AND(ISNUMBER($K121)=TRUE,(ISNUMBER($L121)=TRUE),ISNUMBER($M121)=FALSE,ISNUMBER($N121)=FALSE,ISNUMBER(#REF!)=FALSE,ISNUMBER($O121)=FALSE),HLOOKUP($K121,$AF$1:$AI$5,2,FALSE),(IF(AND(ISNUMBER($K121)=TRUE,(ISNUMBER($M121)=TRUE),ISNUMBER($L121)=FALSE,ISNUMBER($N121)=FALSE,ISNUMBER(#REF!)=FALSE,ISNUMBER($O121)=FALSE),HLOOKUP($K121,$AF$1:$AI$5,5,FALSE),IF(ISNUMBER($N121)=TRUE,HLOOKUP($K121,$AF$1:$AI$12,10,FALSE),IF(ISNUMBER(#REF!)=TRUE,HLOOKUP($K121,$AF$1:$AI$12,11,FALSE),IF(ISNUMBER($O121)=TRUE,HLOOKUP($K121,$AF$1:$AI$12,12,FALSE))))))))</f>
        <v>0</v>
      </c>
      <c r="Q121" s="42" t="s">
        <v>16</v>
      </c>
      <c r="R121" s="43">
        <f t="shared" si="17"/>
        <v>0</v>
      </c>
      <c r="S121" s="44" t="s">
        <v>16</v>
      </c>
      <c r="T121" s="43">
        <f t="shared" si="19"/>
        <v>0</v>
      </c>
      <c r="U121" s="44" t="s">
        <v>16</v>
      </c>
      <c r="V121" s="43">
        <f t="shared" si="18"/>
        <v>0</v>
      </c>
      <c r="W121" s="45">
        <f t="shared" si="16"/>
        <v>0</v>
      </c>
      <c r="X121" s="33"/>
      <c r="Y121" s="27"/>
      <c r="AF121" s="27"/>
      <c r="AG121" s="27"/>
      <c r="AH121" s="27"/>
    </row>
    <row r="122" spans="1:34" ht="15" hidden="1" customHeight="1" outlineLevel="1" x14ac:dyDescent="0.2">
      <c r="A122" s="33"/>
      <c r="B122" s="33"/>
      <c r="C122" s="33"/>
      <c r="D122" s="33"/>
      <c r="E122" s="73"/>
      <c r="F122" s="46"/>
      <c r="G122" s="38"/>
      <c r="H122" s="37"/>
      <c r="I122" s="38"/>
      <c r="J122" s="37"/>
      <c r="K122" s="39" t="str">
        <f t="shared" si="15"/>
        <v/>
      </c>
      <c r="L122" s="40"/>
      <c r="M122" s="40"/>
      <c r="N122" s="40"/>
      <c r="O122" s="40"/>
      <c r="P122" s="41" t="b">
        <f>(IF(AND(ISNUMBER($K122)=TRUE,(ISNUMBER($L122)=TRUE),ISNUMBER($M122)=FALSE,ISNUMBER($N122)=FALSE,ISNUMBER(#REF!)=FALSE,ISNUMBER($O122)=FALSE),HLOOKUP($K122,$AF$1:$AI$5,2,FALSE),(IF(AND(ISNUMBER($K122)=TRUE,(ISNUMBER($M122)=TRUE),ISNUMBER($L122)=FALSE,ISNUMBER($N122)=FALSE,ISNUMBER(#REF!)=FALSE,ISNUMBER($O122)=FALSE),HLOOKUP($K122,$AF$1:$AI$5,5,FALSE),IF(ISNUMBER($N122)=TRUE,HLOOKUP($K122,$AF$1:$AI$12,10,FALSE),IF(ISNUMBER(#REF!)=TRUE,HLOOKUP($K122,$AF$1:$AI$12,11,FALSE),IF(ISNUMBER($O122)=TRUE,HLOOKUP($K122,$AF$1:$AI$12,12,FALSE))))))))</f>
        <v>0</v>
      </c>
      <c r="Q122" s="42" t="s">
        <v>16</v>
      </c>
      <c r="R122" s="43">
        <f t="shared" si="17"/>
        <v>0</v>
      </c>
      <c r="S122" s="44" t="s">
        <v>16</v>
      </c>
      <c r="T122" s="43">
        <f t="shared" si="19"/>
        <v>0</v>
      </c>
      <c r="U122" s="44" t="s">
        <v>16</v>
      </c>
      <c r="V122" s="43">
        <f t="shared" si="18"/>
        <v>0</v>
      </c>
      <c r="W122" s="45">
        <f t="shared" si="16"/>
        <v>0</v>
      </c>
      <c r="X122" s="33"/>
      <c r="Y122" s="27"/>
      <c r="AF122" s="27"/>
      <c r="AG122" s="27"/>
      <c r="AH122" s="27"/>
    </row>
    <row r="123" spans="1:34" ht="15" hidden="1" customHeight="1" outlineLevel="1" x14ac:dyDescent="0.2">
      <c r="A123" s="33"/>
      <c r="B123" s="33"/>
      <c r="C123" s="33"/>
      <c r="D123" s="33"/>
      <c r="E123" s="73"/>
      <c r="F123" s="46"/>
      <c r="G123" s="38"/>
      <c r="H123" s="37"/>
      <c r="I123" s="38"/>
      <c r="J123" s="37"/>
      <c r="K123" s="39" t="str">
        <f t="shared" si="15"/>
        <v/>
      </c>
      <c r="L123" s="40"/>
      <c r="M123" s="40"/>
      <c r="N123" s="40"/>
      <c r="O123" s="40"/>
      <c r="P123" s="41" t="b">
        <f>(IF(AND(ISNUMBER($K123)=TRUE,(ISNUMBER($L123)=TRUE),ISNUMBER($M123)=FALSE,ISNUMBER($N123)=FALSE,ISNUMBER(#REF!)=FALSE,ISNUMBER($O123)=FALSE),HLOOKUP($K123,$AF$1:$AI$5,2,FALSE),(IF(AND(ISNUMBER($K123)=TRUE,(ISNUMBER($M123)=TRUE),ISNUMBER($L123)=FALSE,ISNUMBER($N123)=FALSE,ISNUMBER(#REF!)=FALSE,ISNUMBER($O123)=FALSE),HLOOKUP($K123,$AF$1:$AI$5,5,FALSE),IF(ISNUMBER($N123)=TRUE,HLOOKUP($K123,$AF$1:$AI$12,10,FALSE),IF(ISNUMBER(#REF!)=TRUE,HLOOKUP($K123,$AF$1:$AI$12,11,FALSE),IF(ISNUMBER($O123)=TRUE,HLOOKUP($K123,$AF$1:$AI$12,12,FALSE))))))))</f>
        <v>0</v>
      </c>
      <c r="Q123" s="42" t="s">
        <v>16</v>
      </c>
      <c r="R123" s="43">
        <f t="shared" si="17"/>
        <v>0</v>
      </c>
      <c r="S123" s="44" t="s">
        <v>16</v>
      </c>
      <c r="T123" s="43">
        <f t="shared" si="19"/>
        <v>0</v>
      </c>
      <c r="U123" s="44" t="s">
        <v>16</v>
      </c>
      <c r="V123" s="43">
        <f t="shared" si="18"/>
        <v>0</v>
      </c>
      <c r="W123" s="45">
        <f t="shared" si="16"/>
        <v>0</v>
      </c>
      <c r="X123" s="33"/>
      <c r="Y123" s="27"/>
      <c r="AF123" s="27"/>
      <c r="AG123" s="27"/>
      <c r="AH123" s="27"/>
    </row>
    <row r="124" spans="1:34" ht="15" hidden="1" customHeight="1" outlineLevel="1" x14ac:dyDescent="0.2">
      <c r="A124" s="33"/>
      <c r="B124" s="33"/>
      <c r="C124" s="33"/>
      <c r="D124" s="33"/>
      <c r="E124" s="73"/>
      <c r="F124" s="46"/>
      <c r="G124" s="38"/>
      <c r="H124" s="37"/>
      <c r="I124" s="38"/>
      <c r="J124" s="37"/>
      <c r="K124" s="39" t="str">
        <f t="shared" si="15"/>
        <v/>
      </c>
      <c r="L124" s="40"/>
      <c r="M124" s="40"/>
      <c r="N124" s="40"/>
      <c r="O124" s="40"/>
      <c r="P124" s="41" t="b">
        <f>(IF(AND(ISNUMBER($K124)=TRUE,(ISNUMBER($L124)=TRUE),ISNUMBER($M124)=FALSE,ISNUMBER($N124)=FALSE,ISNUMBER(#REF!)=FALSE,ISNUMBER($O124)=FALSE),HLOOKUP($K124,$AF$1:$AI$5,2,FALSE),(IF(AND(ISNUMBER($K124)=TRUE,(ISNUMBER($M124)=TRUE),ISNUMBER($L124)=FALSE,ISNUMBER($N124)=FALSE,ISNUMBER(#REF!)=FALSE,ISNUMBER($O124)=FALSE),HLOOKUP($K124,$AF$1:$AI$5,5,FALSE),IF(ISNUMBER($N124)=TRUE,HLOOKUP($K124,$AF$1:$AI$12,10,FALSE),IF(ISNUMBER(#REF!)=TRUE,HLOOKUP($K124,$AF$1:$AI$12,11,FALSE),IF(ISNUMBER($O124)=TRUE,HLOOKUP($K124,$AF$1:$AI$12,12,FALSE))))))))</f>
        <v>0</v>
      </c>
      <c r="Q124" s="42" t="s">
        <v>16</v>
      </c>
      <c r="R124" s="43">
        <f t="shared" si="17"/>
        <v>0</v>
      </c>
      <c r="S124" s="44" t="s">
        <v>16</v>
      </c>
      <c r="T124" s="43">
        <f t="shared" si="19"/>
        <v>0</v>
      </c>
      <c r="U124" s="44" t="s">
        <v>16</v>
      </c>
      <c r="V124" s="43">
        <f t="shared" si="18"/>
        <v>0</v>
      </c>
      <c r="W124" s="45">
        <f t="shared" si="16"/>
        <v>0</v>
      </c>
      <c r="X124" s="33"/>
      <c r="Y124" s="27"/>
      <c r="AF124" s="27"/>
      <c r="AG124" s="27"/>
      <c r="AH124" s="27"/>
    </row>
    <row r="125" spans="1:34" ht="15" hidden="1" customHeight="1" outlineLevel="1" x14ac:dyDescent="0.2">
      <c r="A125" s="33"/>
      <c r="B125" s="33"/>
      <c r="C125" s="33"/>
      <c r="D125" s="33"/>
      <c r="E125" s="73"/>
      <c r="F125" s="46"/>
      <c r="G125" s="38"/>
      <c r="H125" s="37"/>
      <c r="I125" s="38"/>
      <c r="J125" s="37"/>
      <c r="K125" s="39" t="str">
        <f t="shared" si="15"/>
        <v/>
      </c>
      <c r="L125" s="40"/>
      <c r="M125" s="40"/>
      <c r="N125" s="40"/>
      <c r="O125" s="40"/>
      <c r="P125" s="41" t="b">
        <f>(IF(AND(ISNUMBER($K125)=TRUE,(ISNUMBER($L125)=TRUE),ISNUMBER($M125)=FALSE,ISNUMBER($N125)=FALSE,ISNUMBER(#REF!)=FALSE,ISNUMBER($O125)=FALSE),HLOOKUP($K125,$AF$1:$AI$5,2,FALSE),(IF(AND(ISNUMBER($K125)=TRUE,(ISNUMBER($M125)=TRUE),ISNUMBER($L125)=FALSE,ISNUMBER($N125)=FALSE,ISNUMBER(#REF!)=FALSE,ISNUMBER($O125)=FALSE),HLOOKUP($K125,$AF$1:$AI$5,5,FALSE),IF(ISNUMBER($N125)=TRUE,HLOOKUP($K125,$AF$1:$AI$12,10,FALSE),IF(ISNUMBER(#REF!)=TRUE,HLOOKUP($K125,$AF$1:$AI$12,11,FALSE),IF(ISNUMBER($O125)=TRUE,HLOOKUP($K125,$AF$1:$AI$12,12,FALSE))))))))</f>
        <v>0</v>
      </c>
      <c r="Q125" s="42" t="s">
        <v>16</v>
      </c>
      <c r="R125" s="43">
        <f t="shared" si="17"/>
        <v>0</v>
      </c>
      <c r="S125" s="44" t="s">
        <v>16</v>
      </c>
      <c r="T125" s="43">
        <f t="shared" si="19"/>
        <v>0</v>
      </c>
      <c r="U125" s="44" t="s">
        <v>16</v>
      </c>
      <c r="V125" s="43">
        <f t="shared" si="18"/>
        <v>0</v>
      </c>
      <c r="W125" s="45">
        <f t="shared" si="16"/>
        <v>0</v>
      </c>
      <c r="X125" s="33"/>
      <c r="Y125" s="27"/>
      <c r="AF125" s="27"/>
      <c r="AG125" s="27"/>
      <c r="AH125" s="27"/>
    </row>
    <row r="126" spans="1:34" ht="15" hidden="1" customHeight="1" outlineLevel="1" x14ac:dyDescent="0.2">
      <c r="A126" s="33"/>
      <c r="B126" s="33"/>
      <c r="C126" s="33"/>
      <c r="D126" s="33"/>
      <c r="E126" s="73"/>
      <c r="F126" s="46"/>
      <c r="G126" s="38"/>
      <c r="H126" s="37"/>
      <c r="I126" s="38"/>
      <c r="J126" s="37"/>
      <c r="K126" s="39" t="str">
        <f t="shared" si="15"/>
        <v/>
      </c>
      <c r="L126" s="40"/>
      <c r="M126" s="40"/>
      <c r="N126" s="40"/>
      <c r="O126" s="40"/>
      <c r="P126" s="41" t="b">
        <f>(IF(AND(ISNUMBER($K126)=TRUE,(ISNUMBER($L126)=TRUE),ISNUMBER($M126)=FALSE,ISNUMBER($N126)=FALSE,ISNUMBER(#REF!)=FALSE,ISNUMBER($O126)=FALSE),HLOOKUP($K126,$AF$1:$AI$5,2,FALSE),(IF(AND(ISNUMBER($K126)=TRUE,(ISNUMBER($M126)=TRUE),ISNUMBER($L126)=FALSE,ISNUMBER($N126)=FALSE,ISNUMBER(#REF!)=FALSE,ISNUMBER($O126)=FALSE),HLOOKUP($K126,$AF$1:$AI$5,5,FALSE),IF(ISNUMBER($N126)=TRUE,HLOOKUP($K126,$AF$1:$AI$12,10,FALSE),IF(ISNUMBER(#REF!)=TRUE,HLOOKUP($K126,$AF$1:$AI$12,11,FALSE),IF(ISNUMBER($O126)=TRUE,HLOOKUP($K126,$AF$1:$AI$12,12,FALSE))))))))</f>
        <v>0</v>
      </c>
      <c r="Q126" s="42" t="s">
        <v>16</v>
      </c>
      <c r="R126" s="43">
        <f t="shared" si="17"/>
        <v>0</v>
      </c>
      <c r="S126" s="44" t="s">
        <v>16</v>
      </c>
      <c r="T126" s="43">
        <f t="shared" si="19"/>
        <v>0</v>
      </c>
      <c r="U126" s="44" t="s">
        <v>16</v>
      </c>
      <c r="V126" s="43">
        <f t="shared" si="18"/>
        <v>0</v>
      </c>
      <c r="W126" s="45">
        <f t="shared" si="16"/>
        <v>0</v>
      </c>
      <c r="X126" s="33"/>
      <c r="Y126" s="27"/>
      <c r="AF126" s="27"/>
      <c r="AG126" s="27"/>
      <c r="AH126" s="27"/>
    </row>
    <row r="127" spans="1:34" ht="15" hidden="1" customHeight="1" outlineLevel="1" x14ac:dyDescent="0.2">
      <c r="A127" s="33"/>
      <c r="B127" s="33"/>
      <c r="C127" s="33"/>
      <c r="D127" s="33"/>
      <c r="E127" s="73"/>
      <c r="F127" s="46"/>
      <c r="G127" s="38"/>
      <c r="H127" s="37"/>
      <c r="I127" s="38"/>
      <c r="J127" s="37"/>
      <c r="K127" s="39" t="str">
        <f t="shared" si="15"/>
        <v/>
      </c>
      <c r="L127" s="40"/>
      <c r="M127" s="40"/>
      <c r="N127" s="40"/>
      <c r="O127" s="40"/>
      <c r="P127" s="41" t="b">
        <f>(IF(AND(ISNUMBER($K127)=TRUE,(ISNUMBER($L127)=TRUE),ISNUMBER($M127)=FALSE,ISNUMBER($N127)=FALSE,ISNUMBER(#REF!)=FALSE,ISNUMBER($O127)=FALSE),HLOOKUP($K127,$AF$1:$AI$5,2,FALSE),(IF(AND(ISNUMBER($K127)=TRUE,(ISNUMBER($M127)=TRUE),ISNUMBER($L127)=FALSE,ISNUMBER($N127)=FALSE,ISNUMBER(#REF!)=FALSE,ISNUMBER($O127)=FALSE),HLOOKUP($K127,$AF$1:$AI$5,5,FALSE),IF(ISNUMBER($N127)=TRUE,HLOOKUP($K127,$AF$1:$AI$12,10,FALSE),IF(ISNUMBER(#REF!)=TRUE,HLOOKUP($K127,$AF$1:$AI$12,11,FALSE),IF(ISNUMBER($O127)=TRUE,HLOOKUP($K127,$AF$1:$AI$12,12,FALSE))))))))</f>
        <v>0</v>
      </c>
      <c r="Q127" s="42" t="s">
        <v>16</v>
      </c>
      <c r="R127" s="43">
        <f t="shared" si="17"/>
        <v>0</v>
      </c>
      <c r="S127" s="44" t="s">
        <v>16</v>
      </c>
      <c r="T127" s="43">
        <f t="shared" si="19"/>
        <v>0</v>
      </c>
      <c r="U127" s="44" t="s">
        <v>16</v>
      </c>
      <c r="V127" s="43">
        <f t="shared" si="18"/>
        <v>0</v>
      </c>
      <c r="W127" s="45">
        <f t="shared" si="16"/>
        <v>0</v>
      </c>
      <c r="X127" s="33"/>
      <c r="Y127" s="27"/>
      <c r="AF127" s="27"/>
      <c r="AG127" s="27"/>
      <c r="AH127" s="27"/>
    </row>
    <row r="128" spans="1:34" ht="15" hidden="1" customHeight="1" outlineLevel="1" x14ac:dyDescent="0.2">
      <c r="A128" s="33"/>
      <c r="B128" s="33"/>
      <c r="C128" s="33"/>
      <c r="D128" s="33"/>
      <c r="E128" s="73"/>
      <c r="F128" s="46"/>
      <c r="G128" s="38"/>
      <c r="H128" s="37"/>
      <c r="I128" s="38"/>
      <c r="J128" s="37"/>
      <c r="K128" s="39" t="str">
        <f t="shared" si="15"/>
        <v/>
      </c>
      <c r="L128" s="40"/>
      <c r="M128" s="40"/>
      <c r="N128" s="40"/>
      <c r="O128" s="40"/>
      <c r="P128" s="41" t="b">
        <f>(IF(AND(ISNUMBER($K128)=TRUE,(ISNUMBER($L128)=TRUE),ISNUMBER($M128)=FALSE,ISNUMBER($N128)=FALSE,ISNUMBER(#REF!)=FALSE,ISNUMBER($O128)=FALSE),HLOOKUP($K128,$AF$1:$AI$5,2,FALSE),(IF(AND(ISNUMBER($K128)=TRUE,(ISNUMBER($M128)=TRUE),ISNUMBER($L128)=FALSE,ISNUMBER($N128)=FALSE,ISNUMBER(#REF!)=FALSE,ISNUMBER($O128)=FALSE),HLOOKUP($K128,$AF$1:$AI$5,5,FALSE),IF(ISNUMBER($N128)=TRUE,HLOOKUP($K128,$AF$1:$AI$12,10,FALSE),IF(ISNUMBER(#REF!)=TRUE,HLOOKUP($K128,$AF$1:$AI$12,11,FALSE),IF(ISNUMBER($O128)=TRUE,HLOOKUP($K128,$AF$1:$AI$12,12,FALSE))))))))</f>
        <v>0</v>
      </c>
      <c r="Q128" s="42" t="s">
        <v>16</v>
      </c>
      <c r="R128" s="43">
        <f t="shared" si="17"/>
        <v>0</v>
      </c>
      <c r="S128" s="44" t="s">
        <v>16</v>
      </c>
      <c r="T128" s="43">
        <f t="shared" si="19"/>
        <v>0</v>
      </c>
      <c r="U128" s="44" t="s">
        <v>16</v>
      </c>
      <c r="V128" s="43">
        <f t="shared" si="18"/>
        <v>0</v>
      </c>
      <c r="W128" s="45">
        <f t="shared" si="16"/>
        <v>0</v>
      </c>
      <c r="X128" s="33"/>
      <c r="Y128" s="27"/>
      <c r="AF128" s="27"/>
      <c r="AG128" s="27"/>
      <c r="AH128" s="27"/>
    </row>
    <row r="129" spans="1:34" ht="15" hidden="1" customHeight="1" outlineLevel="1" x14ac:dyDescent="0.2">
      <c r="A129" s="33"/>
      <c r="B129" s="33"/>
      <c r="C129" s="33"/>
      <c r="D129" s="33"/>
      <c r="E129" s="73"/>
      <c r="F129" s="46"/>
      <c r="G129" s="38"/>
      <c r="H129" s="37"/>
      <c r="I129" s="38"/>
      <c r="J129" s="37"/>
      <c r="K129" s="39" t="str">
        <f t="shared" si="15"/>
        <v/>
      </c>
      <c r="L129" s="40"/>
      <c r="M129" s="40"/>
      <c r="N129" s="40"/>
      <c r="O129" s="40"/>
      <c r="P129" s="41" t="b">
        <f>(IF(AND(ISNUMBER($K129)=TRUE,(ISNUMBER($L129)=TRUE),ISNUMBER($M129)=FALSE,ISNUMBER($N129)=FALSE,ISNUMBER(#REF!)=FALSE,ISNUMBER($O129)=FALSE),HLOOKUP($K129,$AF$1:$AI$5,2,FALSE),(IF(AND(ISNUMBER($K129)=TRUE,(ISNUMBER($M129)=TRUE),ISNUMBER($L129)=FALSE,ISNUMBER($N129)=FALSE,ISNUMBER(#REF!)=FALSE,ISNUMBER($O129)=FALSE),HLOOKUP($K129,$AF$1:$AI$5,5,FALSE),IF(ISNUMBER($N129)=TRUE,HLOOKUP($K129,$AF$1:$AI$12,10,FALSE),IF(ISNUMBER(#REF!)=TRUE,HLOOKUP($K129,$AF$1:$AI$12,11,FALSE),IF(ISNUMBER($O129)=TRUE,HLOOKUP($K129,$AF$1:$AI$12,12,FALSE))))))))</f>
        <v>0</v>
      </c>
      <c r="Q129" s="42" t="s">
        <v>16</v>
      </c>
      <c r="R129" s="43">
        <f t="shared" si="17"/>
        <v>0</v>
      </c>
      <c r="S129" s="44" t="s">
        <v>16</v>
      </c>
      <c r="T129" s="43">
        <f t="shared" si="19"/>
        <v>0</v>
      </c>
      <c r="U129" s="44" t="s">
        <v>16</v>
      </c>
      <c r="V129" s="43">
        <f t="shared" si="18"/>
        <v>0</v>
      </c>
      <c r="W129" s="45">
        <f t="shared" si="16"/>
        <v>0</v>
      </c>
      <c r="X129" s="33"/>
      <c r="Y129" s="27"/>
      <c r="AF129" s="27"/>
      <c r="AG129" s="27"/>
      <c r="AH129" s="27"/>
    </row>
    <row r="130" spans="1:34" ht="15" hidden="1" customHeight="1" outlineLevel="1" x14ac:dyDescent="0.2">
      <c r="A130" s="33"/>
      <c r="B130" s="33"/>
      <c r="C130" s="33"/>
      <c r="D130" s="33"/>
      <c r="E130" s="73"/>
      <c r="F130" s="46"/>
      <c r="G130" s="38"/>
      <c r="H130" s="37"/>
      <c r="I130" s="38"/>
      <c r="J130" s="37"/>
      <c r="K130" s="39" t="str">
        <f t="shared" si="15"/>
        <v/>
      </c>
      <c r="L130" s="40"/>
      <c r="M130" s="40"/>
      <c r="N130" s="40"/>
      <c r="O130" s="40"/>
      <c r="P130" s="41" t="b">
        <f>(IF(AND(ISNUMBER($K130)=TRUE,(ISNUMBER($L130)=TRUE),ISNUMBER($M130)=FALSE,ISNUMBER($N130)=FALSE,ISNUMBER(#REF!)=FALSE,ISNUMBER($O130)=FALSE),HLOOKUP($K130,$AF$1:$AI$5,2,FALSE),(IF(AND(ISNUMBER($K130)=TRUE,(ISNUMBER($M130)=TRUE),ISNUMBER($L130)=FALSE,ISNUMBER($N130)=FALSE,ISNUMBER(#REF!)=FALSE,ISNUMBER($O130)=FALSE),HLOOKUP($K130,$AF$1:$AI$5,5,FALSE),IF(ISNUMBER($N130)=TRUE,HLOOKUP($K130,$AF$1:$AI$12,10,FALSE),IF(ISNUMBER(#REF!)=TRUE,HLOOKUP($K130,$AF$1:$AI$12,11,FALSE),IF(ISNUMBER($O130)=TRUE,HLOOKUP($K130,$AF$1:$AI$12,12,FALSE))))))))</f>
        <v>0</v>
      </c>
      <c r="Q130" s="42" t="s">
        <v>16</v>
      </c>
      <c r="R130" s="43">
        <f t="shared" si="17"/>
        <v>0</v>
      </c>
      <c r="S130" s="44" t="s">
        <v>16</v>
      </c>
      <c r="T130" s="43">
        <f t="shared" si="19"/>
        <v>0</v>
      </c>
      <c r="U130" s="44" t="s">
        <v>16</v>
      </c>
      <c r="V130" s="43">
        <f t="shared" si="18"/>
        <v>0</v>
      </c>
      <c r="W130" s="45">
        <f t="shared" si="16"/>
        <v>0</v>
      </c>
      <c r="X130" s="33"/>
      <c r="Y130" s="27"/>
      <c r="AF130" s="27"/>
      <c r="AG130" s="27"/>
      <c r="AH130" s="27"/>
    </row>
    <row r="131" spans="1:34" ht="15" hidden="1" customHeight="1" outlineLevel="1" x14ac:dyDescent="0.2">
      <c r="A131" s="33"/>
      <c r="B131" s="33"/>
      <c r="C131" s="33"/>
      <c r="D131" s="33"/>
      <c r="E131" s="73"/>
      <c r="F131" s="46"/>
      <c r="G131" s="38"/>
      <c r="H131" s="37"/>
      <c r="I131" s="38"/>
      <c r="J131" s="37"/>
      <c r="K131" s="39" t="str">
        <f t="shared" si="15"/>
        <v/>
      </c>
      <c r="L131" s="40"/>
      <c r="M131" s="40"/>
      <c r="N131" s="40"/>
      <c r="O131" s="40"/>
      <c r="P131" s="41" t="b">
        <f>(IF(AND(ISNUMBER($K131)=TRUE,(ISNUMBER($L131)=TRUE),ISNUMBER($M131)=FALSE,ISNUMBER($N131)=FALSE,ISNUMBER(#REF!)=FALSE,ISNUMBER($O131)=FALSE),HLOOKUP($K131,$AF$1:$AI$5,2,FALSE),(IF(AND(ISNUMBER($K131)=TRUE,(ISNUMBER($M131)=TRUE),ISNUMBER($L131)=FALSE,ISNUMBER($N131)=FALSE,ISNUMBER(#REF!)=FALSE,ISNUMBER($O131)=FALSE),HLOOKUP($K131,$AF$1:$AI$5,5,FALSE),IF(ISNUMBER($N131)=TRUE,HLOOKUP($K131,$AF$1:$AI$12,10,FALSE),IF(ISNUMBER(#REF!)=TRUE,HLOOKUP($K131,$AF$1:$AI$12,11,FALSE),IF(ISNUMBER($O131)=TRUE,HLOOKUP($K131,$AF$1:$AI$12,12,FALSE))))))))</f>
        <v>0</v>
      </c>
      <c r="Q131" s="42" t="s">
        <v>16</v>
      </c>
      <c r="R131" s="43">
        <f t="shared" si="17"/>
        <v>0</v>
      </c>
      <c r="S131" s="44" t="s">
        <v>16</v>
      </c>
      <c r="T131" s="43">
        <f t="shared" si="19"/>
        <v>0</v>
      </c>
      <c r="U131" s="44" t="s">
        <v>16</v>
      </c>
      <c r="V131" s="43">
        <f t="shared" si="18"/>
        <v>0</v>
      </c>
      <c r="W131" s="45">
        <f t="shared" si="16"/>
        <v>0</v>
      </c>
      <c r="X131" s="33"/>
      <c r="Y131" s="27"/>
      <c r="AF131" s="27"/>
      <c r="AG131" s="27"/>
      <c r="AH131" s="27"/>
    </row>
    <row r="132" spans="1:34" ht="15" hidden="1" customHeight="1" outlineLevel="1" x14ac:dyDescent="0.2">
      <c r="A132" s="33"/>
      <c r="B132" s="33"/>
      <c r="C132" s="33"/>
      <c r="D132" s="33"/>
      <c r="E132" s="73"/>
      <c r="F132" s="46"/>
      <c r="G132" s="38"/>
      <c r="H132" s="37"/>
      <c r="I132" s="38"/>
      <c r="J132" s="37"/>
      <c r="K132" s="39" t="str">
        <f t="shared" si="15"/>
        <v/>
      </c>
      <c r="L132" s="40"/>
      <c r="M132" s="40"/>
      <c r="N132" s="40"/>
      <c r="O132" s="40"/>
      <c r="P132" s="41" t="b">
        <f>(IF(AND(ISNUMBER($K132)=TRUE,(ISNUMBER($L132)=TRUE),ISNUMBER($M132)=FALSE,ISNUMBER($N132)=FALSE,ISNUMBER(#REF!)=FALSE,ISNUMBER($O132)=FALSE),HLOOKUP($K132,$AF$1:$AI$5,2,FALSE),(IF(AND(ISNUMBER($K132)=TRUE,(ISNUMBER($M132)=TRUE),ISNUMBER($L132)=FALSE,ISNUMBER($N132)=FALSE,ISNUMBER(#REF!)=FALSE,ISNUMBER($O132)=FALSE),HLOOKUP($K132,$AF$1:$AI$5,5,FALSE),IF(ISNUMBER($N132)=TRUE,HLOOKUP($K132,$AF$1:$AI$12,10,FALSE),IF(ISNUMBER(#REF!)=TRUE,HLOOKUP($K132,$AF$1:$AI$12,11,FALSE),IF(ISNUMBER($O132)=TRUE,HLOOKUP($K132,$AF$1:$AI$12,12,FALSE))))))))</f>
        <v>0</v>
      </c>
      <c r="Q132" s="42" t="s">
        <v>16</v>
      </c>
      <c r="R132" s="43">
        <f t="shared" si="17"/>
        <v>0</v>
      </c>
      <c r="S132" s="44" t="s">
        <v>16</v>
      </c>
      <c r="T132" s="43">
        <f t="shared" si="19"/>
        <v>0</v>
      </c>
      <c r="U132" s="44" t="s">
        <v>16</v>
      </c>
      <c r="V132" s="43">
        <f t="shared" si="18"/>
        <v>0</v>
      </c>
      <c r="W132" s="45">
        <f t="shared" si="16"/>
        <v>0</v>
      </c>
      <c r="X132" s="33"/>
      <c r="Y132" s="27"/>
      <c r="AF132" s="27"/>
      <c r="AG132" s="27"/>
      <c r="AH132" s="27"/>
    </row>
    <row r="133" spans="1:34" ht="15" hidden="1" customHeight="1" outlineLevel="1" x14ac:dyDescent="0.2">
      <c r="A133" s="33"/>
      <c r="B133" s="33"/>
      <c r="C133" s="33"/>
      <c r="D133" s="33"/>
      <c r="E133" s="73"/>
      <c r="F133" s="46"/>
      <c r="G133" s="38"/>
      <c r="H133" s="37"/>
      <c r="I133" s="38"/>
      <c r="J133" s="37"/>
      <c r="K133" s="39" t="str">
        <f t="shared" si="15"/>
        <v/>
      </c>
      <c r="L133" s="40"/>
      <c r="M133" s="40"/>
      <c r="N133" s="40"/>
      <c r="O133" s="40"/>
      <c r="P133" s="41" t="b">
        <f>(IF(AND(ISNUMBER($K133)=TRUE,(ISNUMBER($L133)=TRUE),ISNUMBER($M133)=FALSE,ISNUMBER($N133)=FALSE,ISNUMBER(#REF!)=FALSE,ISNUMBER($O133)=FALSE),HLOOKUP($K133,$AF$1:$AI$5,2,FALSE),(IF(AND(ISNUMBER($K133)=TRUE,(ISNUMBER($M133)=TRUE),ISNUMBER($L133)=FALSE,ISNUMBER($N133)=FALSE,ISNUMBER(#REF!)=FALSE,ISNUMBER($O133)=FALSE),HLOOKUP($K133,$AF$1:$AI$5,5,FALSE),IF(ISNUMBER($N133)=TRUE,HLOOKUP($K133,$AF$1:$AI$12,10,FALSE),IF(ISNUMBER(#REF!)=TRUE,HLOOKUP($K133,$AF$1:$AI$12,11,FALSE),IF(ISNUMBER($O133)=TRUE,HLOOKUP($K133,$AF$1:$AI$12,12,FALSE))))))))</f>
        <v>0</v>
      </c>
      <c r="Q133" s="42" t="s">
        <v>16</v>
      </c>
      <c r="R133" s="43">
        <f t="shared" ref="R133:R142" si="20">IF($Q133=$AB$12,$AF$8,IF($Q133=$AB$13,$AG$8,$AC$11))</f>
        <v>0</v>
      </c>
      <c r="S133" s="44" t="s">
        <v>16</v>
      </c>
      <c r="T133" s="43">
        <f t="shared" si="19"/>
        <v>0</v>
      </c>
      <c r="U133" s="44" t="s">
        <v>16</v>
      </c>
      <c r="V133" s="43">
        <f t="shared" ref="V133:V142" si="21">IF($U133=$AB$9,$AF$9,$AC$11)</f>
        <v>0</v>
      </c>
      <c r="W133" s="45">
        <f t="shared" si="16"/>
        <v>0</v>
      </c>
      <c r="X133" s="33"/>
      <c r="Y133" s="27"/>
      <c r="AF133" s="27"/>
      <c r="AG133" s="27"/>
      <c r="AH133" s="27"/>
    </row>
    <row r="134" spans="1:34" ht="15" hidden="1" customHeight="1" outlineLevel="1" x14ac:dyDescent="0.2">
      <c r="A134" s="33"/>
      <c r="B134" s="33"/>
      <c r="C134" s="33"/>
      <c r="D134" s="33"/>
      <c r="E134" s="73"/>
      <c r="F134" s="46"/>
      <c r="G134" s="38"/>
      <c r="H134" s="37"/>
      <c r="I134" s="38"/>
      <c r="J134" s="37"/>
      <c r="K134" s="39" t="str">
        <f t="shared" si="15"/>
        <v/>
      </c>
      <c r="L134" s="40"/>
      <c r="M134" s="40"/>
      <c r="N134" s="40"/>
      <c r="O134" s="40"/>
      <c r="P134" s="41" t="b">
        <f>(IF(AND(ISNUMBER($K134)=TRUE,(ISNUMBER($L134)=TRUE),ISNUMBER($M134)=FALSE,ISNUMBER($N134)=FALSE,ISNUMBER(#REF!)=FALSE,ISNUMBER($O134)=FALSE),HLOOKUP($K134,$AF$1:$AI$5,2,FALSE),(IF(AND(ISNUMBER($K134)=TRUE,(ISNUMBER($M134)=TRUE),ISNUMBER($L134)=FALSE,ISNUMBER($N134)=FALSE,ISNUMBER(#REF!)=FALSE,ISNUMBER($O134)=FALSE),HLOOKUP($K134,$AF$1:$AI$5,5,FALSE),IF(ISNUMBER($N134)=TRUE,HLOOKUP($K134,$AF$1:$AI$12,10,FALSE),IF(ISNUMBER(#REF!)=TRUE,HLOOKUP($K134,$AF$1:$AI$12,11,FALSE),IF(ISNUMBER($O134)=TRUE,HLOOKUP($K134,$AF$1:$AI$12,12,FALSE))))))))</f>
        <v>0</v>
      </c>
      <c r="Q134" s="42" t="s">
        <v>16</v>
      </c>
      <c r="R134" s="43">
        <f t="shared" si="20"/>
        <v>0</v>
      </c>
      <c r="S134" s="44" t="s">
        <v>16</v>
      </c>
      <c r="T134" s="43">
        <f t="shared" si="19"/>
        <v>0</v>
      </c>
      <c r="U134" s="44" t="s">
        <v>16</v>
      </c>
      <c r="V134" s="43">
        <f t="shared" si="21"/>
        <v>0</v>
      </c>
      <c r="W134" s="45">
        <f t="shared" si="16"/>
        <v>0</v>
      </c>
      <c r="X134" s="33"/>
      <c r="Y134" s="27"/>
      <c r="AF134" s="27"/>
      <c r="AG134" s="27"/>
      <c r="AH134" s="27"/>
    </row>
    <row r="135" spans="1:34" ht="15" hidden="1" customHeight="1" outlineLevel="1" x14ac:dyDescent="0.2">
      <c r="A135" s="33"/>
      <c r="B135" s="33"/>
      <c r="C135" s="33"/>
      <c r="D135" s="33"/>
      <c r="E135" s="73"/>
      <c r="F135" s="46"/>
      <c r="G135" s="38"/>
      <c r="H135" s="37"/>
      <c r="I135" s="38"/>
      <c r="J135" s="37"/>
      <c r="K135" s="39" t="str">
        <f t="shared" si="15"/>
        <v/>
      </c>
      <c r="L135" s="40"/>
      <c r="M135" s="40"/>
      <c r="N135" s="40"/>
      <c r="O135" s="40"/>
      <c r="P135" s="41" t="b">
        <f>(IF(AND(ISNUMBER($K135)=TRUE,(ISNUMBER($L135)=TRUE),ISNUMBER($M135)=FALSE,ISNUMBER($N135)=FALSE,ISNUMBER(#REF!)=FALSE,ISNUMBER($O135)=FALSE),HLOOKUP($K135,$AF$1:$AI$5,2,FALSE),(IF(AND(ISNUMBER($K135)=TRUE,(ISNUMBER($M135)=TRUE),ISNUMBER($L135)=FALSE,ISNUMBER($N135)=FALSE,ISNUMBER(#REF!)=FALSE,ISNUMBER($O135)=FALSE),HLOOKUP($K135,$AF$1:$AI$5,5,FALSE),IF(ISNUMBER($N135)=TRUE,HLOOKUP($K135,$AF$1:$AI$12,10,FALSE),IF(ISNUMBER(#REF!)=TRUE,HLOOKUP($K135,$AF$1:$AI$12,11,FALSE),IF(ISNUMBER($O135)=TRUE,HLOOKUP($K135,$AF$1:$AI$12,12,FALSE))))))))</f>
        <v>0</v>
      </c>
      <c r="Q135" s="42" t="s">
        <v>16</v>
      </c>
      <c r="R135" s="43">
        <f t="shared" si="20"/>
        <v>0</v>
      </c>
      <c r="S135" s="44" t="s">
        <v>16</v>
      </c>
      <c r="T135" s="43">
        <f t="shared" si="19"/>
        <v>0</v>
      </c>
      <c r="U135" s="44" t="s">
        <v>16</v>
      </c>
      <c r="V135" s="43">
        <f t="shared" si="21"/>
        <v>0</v>
      </c>
      <c r="W135" s="45">
        <f t="shared" si="16"/>
        <v>0</v>
      </c>
      <c r="X135" s="33"/>
      <c r="Y135" s="27"/>
      <c r="AF135" s="27"/>
      <c r="AG135" s="27"/>
      <c r="AH135" s="27"/>
    </row>
    <row r="136" spans="1:34" ht="15" hidden="1" customHeight="1" outlineLevel="1" x14ac:dyDescent="0.2">
      <c r="A136" s="33"/>
      <c r="B136" s="33"/>
      <c r="C136" s="33"/>
      <c r="D136" s="33"/>
      <c r="E136" s="73"/>
      <c r="F136" s="46"/>
      <c r="G136" s="38"/>
      <c r="H136" s="37"/>
      <c r="I136" s="38"/>
      <c r="J136" s="37"/>
      <c r="K136" s="39" t="str">
        <f t="shared" si="15"/>
        <v/>
      </c>
      <c r="L136" s="40"/>
      <c r="M136" s="40"/>
      <c r="N136" s="40"/>
      <c r="O136" s="40"/>
      <c r="P136" s="41" t="b">
        <f>(IF(AND(ISNUMBER($K136)=TRUE,(ISNUMBER($L136)=TRUE),ISNUMBER($M136)=FALSE,ISNUMBER($N136)=FALSE,ISNUMBER(#REF!)=FALSE,ISNUMBER($O136)=FALSE),HLOOKUP($K136,$AF$1:$AI$5,2,FALSE),(IF(AND(ISNUMBER($K136)=TRUE,(ISNUMBER($M136)=TRUE),ISNUMBER($L136)=FALSE,ISNUMBER($N136)=FALSE,ISNUMBER(#REF!)=FALSE,ISNUMBER($O136)=FALSE),HLOOKUP($K136,$AF$1:$AI$5,5,FALSE),IF(ISNUMBER($N136)=TRUE,HLOOKUP($K136,$AF$1:$AI$12,10,FALSE),IF(ISNUMBER(#REF!)=TRUE,HLOOKUP($K136,$AF$1:$AI$12,11,FALSE),IF(ISNUMBER($O136)=TRUE,HLOOKUP($K136,$AF$1:$AI$12,12,FALSE))))))))</f>
        <v>0</v>
      </c>
      <c r="Q136" s="42" t="s">
        <v>16</v>
      </c>
      <c r="R136" s="43">
        <f t="shared" si="20"/>
        <v>0</v>
      </c>
      <c r="S136" s="44" t="s">
        <v>16</v>
      </c>
      <c r="T136" s="43">
        <f t="shared" si="19"/>
        <v>0</v>
      </c>
      <c r="U136" s="44" t="s">
        <v>16</v>
      </c>
      <c r="V136" s="43">
        <f t="shared" si="21"/>
        <v>0</v>
      </c>
      <c r="W136" s="45">
        <f t="shared" si="16"/>
        <v>0</v>
      </c>
      <c r="X136" s="33"/>
      <c r="Y136" s="27"/>
      <c r="AF136" s="27"/>
      <c r="AG136" s="27"/>
      <c r="AH136" s="27"/>
    </row>
    <row r="137" spans="1:34" ht="15" hidden="1" customHeight="1" outlineLevel="1" x14ac:dyDescent="0.2">
      <c r="A137" s="33"/>
      <c r="B137" s="33"/>
      <c r="C137" s="33"/>
      <c r="D137" s="33"/>
      <c r="E137" s="73"/>
      <c r="F137" s="46"/>
      <c r="G137" s="38"/>
      <c r="H137" s="37"/>
      <c r="I137" s="38"/>
      <c r="J137" s="37"/>
      <c r="K137" s="39" t="str">
        <f t="shared" si="15"/>
        <v/>
      </c>
      <c r="L137" s="40"/>
      <c r="M137" s="40"/>
      <c r="N137" s="40"/>
      <c r="O137" s="40"/>
      <c r="P137" s="41" t="b">
        <f>(IF(AND(ISNUMBER($K137)=TRUE,(ISNUMBER($L137)=TRUE),ISNUMBER($M137)=FALSE,ISNUMBER($N137)=FALSE,ISNUMBER(#REF!)=FALSE,ISNUMBER($O137)=FALSE),HLOOKUP($K137,$AF$1:$AI$5,2,FALSE),(IF(AND(ISNUMBER($K137)=TRUE,(ISNUMBER($M137)=TRUE),ISNUMBER($L137)=FALSE,ISNUMBER($N137)=FALSE,ISNUMBER(#REF!)=FALSE,ISNUMBER($O137)=FALSE),HLOOKUP($K137,$AF$1:$AI$5,5,FALSE),IF(ISNUMBER($N137)=TRUE,HLOOKUP($K137,$AF$1:$AI$12,10,FALSE),IF(ISNUMBER(#REF!)=TRUE,HLOOKUP($K137,$AF$1:$AI$12,11,FALSE),IF(ISNUMBER($O137)=TRUE,HLOOKUP($K137,$AF$1:$AI$12,12,FALSE))))))))</f>
        <v>0</v>
      </c>
      <c r="Q137" s="42" t="s">
        <v>16</v>
      </c>
      <c r="R137" s="43">
        <f t="shared" si="20"/>
        <v>0</v>
      </c>
      <c r="S137" s="44" t="s">
        <v>16</v>
      </c>
      <c r="T137" s="43">
        <f t="shared" si="19"/>
        <v>0</v>
      </c>
      <c r="U137" s="44" t="s">
        <v>16</v>
      </c>
      <c r="V137" s="43">
        <f t="shared" si="21"/>
        <v>0</v>
      </c>
      <c r="W137" s="45">
        <f t="shared" si="16"/>
        <v>0</v>
      </c>
      <c r="X137" s="33"/>
      <c r="Y137" s="27"/>
      <c r="AF137" s="27"/>
      <c r="AG137" s="27"/>
      <c r="AH137" s="27"/>
    </row>
    <row r="138" spans="1:34" ht="15" hidden="1" customHeight="1" outlineLevel="1" x14ac:dyDescent="0.2">
      <c r="A138" s="33"/>
      <c r="B138" s="33"/>
      <c r="C138" s="33"/>
      <c r="D138" s="33"/>
      <c r="E138" s="73"/>
      <c r="F138" s="46"/>
      <c r="G138" s="38"/>
      <c r="H138" s="37"/>
      <c r="I138" s="38"/>
      <c r="J138" s="37"/>
      <c r="K138" s="39" t="str">
        <f t="shared" si="15"/>
        <v/>
      </c>
      <c r="L138" s="40"/>
      <c r="M138" s="40"/>
      <c r="N138" s="40"/>
      <c r="O138" s="40"/>
      <c r="P138" s="41" t="b">
        <f>(IF(AND(ISNUMBER($K138)=TRUE,(ISNUMBER($L138)=TRUE),ISNUMBER($M138)=FALSE,ISNUMBER($N138)=FALSE,ISNUMBER(#REF!)=FALSE,ISNUMBER($O138)=FALSE),HLOOKUP($K138,$AF$1:$AI$5,2,FALSE),(IF(AND(ISNUMBER($K138)=TRUE,(ISNUMBER($M138)=TRUE),ISNUMBER($L138)=FALSE,ISNUMBER($N138)=FALSE,ISNUMBER(#REF!)=FALSE,ISNUMBER($O138)=FALSE),HLOOKUP($K138,$AF$1:$AI$5,5,FALSE),IF(ISNUMBER($N138)=TRUE,HLOOKUP($K138,$AF$1:$AI$12,10,FALSE),IF(ISNUMBER(#REF!)=TRUE,HLOOKUP($K138,$AF$1:$AI$12,11,FALSE),IF(ISNUMBER($O138)=TRUE,HLOOKUP($K138,$AF$1:$AI$12,12,FALSE))))))))</f>
        <v>0</v>
      </c>
      <c r="Q138" s="42" t="s">
        <v>16</v>
      </c>
      <c r="R138" s="43">
        <f t="shared" si="20"/>
        <v>0</v>
      </c>
      <c r="S138" s="44" t="s">
        <v>16</v>
      </c>
      <c r="T138" s="43">
        <f t="shared" si="19"/>
        <v>0</v>
      </c>
      <c r="U138" s="44" t="s">
        <v>16</v>
      </c>
      <c r="V138" s="43">
        <f t="shared" si="21"/>
        <v>0</v>
      </c>
      <c r="W138" s="45">
        <f t="shared" si="16"/>
        <v>0</v>
      </c>
      <c r="X138" s="33"/>
      <c r="Y138" s="27"/>
      <c r="AF138" s="27"/>
      <c r="AG138" s="27"/>
      <c r="AH138" s="27"/>
    </row>
    <row r="139" spans="1:34" ht="15" hidden="1" customHeight="1" outlineLevel="1" x14ac:dyDescent="0.2">
      <c r="A139" s="33"/>
      <c r="B139" s="33"/>
      <c r="C139" s="33"/>
      <c r="D139" s="33"/>
      <c r="E139" s="73"/>
      <c r="F139" s="46"/>
      <c r="G139" s="38"/>
      <c r="H139" s="37"/>
      <c r="I139" s="38"/>
      <c r="J139" s="37"/>
      <c r="K139" s="39" t="str">
        <f t="shared" si="15"/>
        <v/>
      </c>
      <c r="L139" s="40"/>
      <c r="M139" s="40"/>
      <c r="N139" s="40"/>
      <c r="O139" s="40"/>
      <c r="P139" s="41" t="b">
        <f>(IF(AND(ISNUMBER($K139)=TRUE,(ISNUMBER($L139)=TRUE),ISNUMBER($M139)=FALSE,ISNUMBER($N139)=FALSE,ISNUMBER(#REF!)=FALSE,ISNUMBER($O139)=FALSE),HLOOKUP($K139,$AF$1:$AI$5,2,FALSE),(IF(AND(ISNUMBER($K139)=TRUE,(ISNUMBER($M139)=TRUE),ISNUMBER($L139)=FALSE,ISNUMBER($N139)=FALSE,ISNUMBER(#REF!)=FALSE,ISNUMBER($O139)=FALSE),HLOOKUP($K139,$AF$1:$AI$5,5,FALSE),IF(ISNUMBER($N139)=TRUE,HLOOKUP($K139,$AF$1:$AI$12,10,FALSE),IF(ISNUMBER(#REF!)=TRUE,HLOOKUP($K139,$AF$1:$AI$12,11,FALSE),IF(ISNUMBER($O139)=TRUE,HLOOKUP($K139,$AF$1:$AI$12,12,FALSE))))))))</f>
        <v>0</v>
      </c>
      <c r="Q139" s="42" t="s">
        <v>16</v>
      </c>
      <c r="R139" s="43">
        <f t="shared" si="20"/>
        <v>0</v>
      </c>
      <c r="S139" s="44" t="s">
        <v>16</v>
      </c>
      <c r="T139" s="43">
        <f t="shared" si="19"/>
        <v>0</v>
      </c>
      <c r="U139" s="44" t="s">
        <v>16</v>
      </c>
      <c r="V139" s="43">
        <f t="shared" si="21"/>
        <v>0</v>
      </c>
      <c r="W139" s="45">
        <f t="shared" si="16"/>
        <v>0</v>
      </c>
      <c r="X139" s="33"/>
      <c r="Y139" s="27"/>
      <c r="AF139" s="27"/>
      <c r="AG139" s="27"/>
      <c r="AH139" s="27"/>
    </row>
    <row r="140" spans="1:34" ht="15" hidden="1" customHeight="1" outlineLevel="1" x14ac:dyDescent="0.2">
      <c r="A140" s="33"/>
      <c r="B140" s="33"/>
      <c r="C140" s="33"/>
      <c r="D140" s="33"/>
      <c r="E140" s="73"/>
      <c r="F140" s="46"/>
      <c r="G140" s="38"/>
      <c r="H140" s="37"/>
      <c r="I140" s="38"/>
      <c r="J140" s="37"/>
      <c r="K140" s="39" t="str">
        <f t="shared" si="15"/>
        <v/>
      </c>
      <c r="L140" s="40"/>
      <c r="M140" s="40"/>
      <c r="N140" s="40"/>
      <c r="O140" s="40"/>
      <c r="P140" s="41" t="b">
        <f>(IF(AND(ISNUMBER($K140)=TRUE,(ISNUMBER($L140)=TRUE),ISNUMBER($M140)=FALSE,ISNUMBER($N140)=FALSE,ISNUMBER(#REF!)=FALSE,ISNUMBER($O140)=FALSE),HLOOKUP($K140,$AF$1:$AI$5,2,FALSE),(IF(AND(ISNUMBER($K140)=TRUE,(ISNUMBER($M140)=TRUE),ISNUMBER($L140)=FALSE,ISNUMBER($N140)=FALSE,ISNUMBER(#REF!)=FALSE,ISNUMBER($O140)=FALSE),HLOOKUP($K140,$AF$1:$AI$5,5,FALSE),IF(ISNUMBER($N140)=TRUE,HLOOKUP($K140,$AF$1:$AI$12,10,FALSE),IF(ISNUMBER(#REF!)=TRUE,HLOOKUP($K140,$AF$1:$AI$12,11,FALSE),IF(ISNUMBER($O140)=TRUE,HLOOKUP($K140,$AF$1:$AI$12,12,FALSE))))))))</f>
        <v>0</v>
      </c>
      <c r="Q140" s="42" t="s">
        <v>16</v>
      </c>
      <c r="R140" s="43">
        <f t="shared" si="20"/>
        <v>0</v>
      </c>
      <c r="S140" s="44" t="s">
        <v>16</v>
      </c>
      <c r="T140" s="43">
        <f t="shared" si="19"/>
        <v>0</v>
      </c>
      <c r="U140" s="44" t="s">
        <v>16</v>
      </c>
      <c r="V140" s="43">
        <f t="shared" si="21"/>
        <v>0</v>
      </c>
      <c r="W140" s="45">
        <f t="shared" si="16"/>
        <v>0</v>
      </c>
      <c r="X140" s="33"/>
      <c r="Y140" s="27"/>
      <c r="AF140" s="27"/>
      <c r="AG140" s="27"/>
      <c r="AH140" s="27"/>
    </row>
    <row r="141" spans="1:34" ht="15" hidden="1" customHeight="1" outlineLevel="1" x14ac:dyDescent="0.2">
      <c r="A141" s="33"/>
      <c r="B141" s="33"/>
      <c r="C141" s="33"/>
      <c r="D141" s="33"/>
      <c r="E141" s="73"/>
      <c r="F141" s="46"/>
      <c r="G141" s="38"/>
      <c r="H141" s="37"/>
      <c r="I141" s="38"/>
      <c r="J141" s="37"/>
      <c r="K141" s="39" t="str">
        <f t="shared" si="15"/>
        <v/>
      </c>
      <c r="L141" s="40"/>
      <c r="M141" s="40"/>
      <c r="N141" s="40"/>
      <c r="O141" s="40"/>
      <c r="P141" s="41" t="b">
        <f>(IF(AND(ISNUMBER($K141)=TRUE,(ISNUMBER($L141)=TRUE),ISNUMBER($M141)=FALSE,ISNUMBER($N141)=FALSE,ISNUMBER(#REF!)=FALSE,ISNUMBER($O141)=FALSE),HLOOKUP($K141,$AF$1:$AI$5,2,FALSE),(IF(AND(ISNUMBER($K141)=TRUE,(ISNUMBER($M141)=TRUE),ISNUMBER($L141)=FALSE,ISNUMBER($N141)=FALSE,ISNUMBER(#REF!)=FALSE,ISNUMBER($O141)=FALSE),HLOOKUP($K141,$AF$1:$AI$5,5,FALSE),IF(ISNUMBER($N141)=TRUE,HLOOKUP($K141,$AF$1:$AI$12,10,FALSE),IF(ISNUMBER(#REF!)=TRUE,HLOOKUP($K141,$AF$1:$AI$12,11,FALSE),IF(ISNUMBER($O141)=TRUE,HLOOKUP($K141,$AF$1:$AI$12,12,FALSE))))))))</f>
        <v>0</v>
      </c>
      <c r="Q141" s="42" t="s">
        <v>16</v>
      </c>
      <c r="R141" s="43">
        <f t="shared" si="20"/>
        <v>0</v>
      </c>
      <c r="S141" s="44" t="s">
        <v>16</v>
      </c>
      <c r="T141" s="43">
        <f t="shared" si="19"/>
        <v>0</v>
      </c>
      <c r="U141" s="44" t="s">
        <v>16</v>
      </c>
      <c r="V141" s="43">
        <f t="shared" si="21"/>
        <v>0</v>
      </c>
      <c r="W141" s="45">
        <f t="shared" si="16"/>
        <v>0</v>
      </c>
      <c r="X141" s="33"/>
      <c r="Y141" s="27"/>
      <c r="AF141" s="27"/>
      <c r="AG141" s="27"/>
      <c r="AH141" s="27"/>
    </row>
    <row r="142" spans="1:34" ht="15" hidden="1" customHeight="1" outlineLevel="1" thickBot="1" x14ac:dyDescent="0.25">
      <c r="A142" s="52"/>
      <c r="B142" s="52"/>
      <c r="C142" s="52"/>
      <c r="D142" s="52"/>
      <c r="E142" s="52"/>
      <c r="F142" s="53"/>
      <c r="G142" s="38"/>
      <c r="H142" s="37"/>
      <c r="I142" s="38"/>
      <c r="J142" s="37"/>
      <c r="K142" s="39" t="str">
        <f t="shared" si="15"/>
        <v/>
      </c>
      <c r="L142" s="54"/>
      <c r="M142" s="54"/>
      <c r="N142" s="54"/>
      <c r="O142" s="54"/>
      <c r="P142" s="41" t="b">
        <f>(IF(AND(ISNUMBER($K142)=TRUE,(ISNUMBER($L142)=TRUE),ISNUMBER($M142)=FALSE,ISNUMBER($N142)=FALSE,ISNUMBER(#REF!)=FALSE,ISNUMBER($O142)=FALSE),HLOOKUP($K142,$AF$1:$AI$5,2,FALSE),(IF(AND(ISNUMBER($K142)=TRUE,(ISNUMBER($M142)=TRUE),ISNUMBER($L142)=FALSE,ISNUMBER($N142)=FALSE,ISNUMBER(#REF!)=FALSE,ISNUMBER($O142)=FALSE),HLOOKUP($K142,$AF$1:$AI$5,5,FALSE),IF(ISNUMBER($N142)=TRUE,HLOOKUP($K142,$AF$1:$AI$12,10,FALSE),IF(ISNUMBER(#REF!)=TRUE,HLOOKUP($K142,$AF$1:$AI$12,11,FALSE),IF(ISNUMBER($O142)=TRUE,HLOOKUP($K142,$AF$1:$AI$12,12,FALSE))))))))</f>
        <v>0</v>
      </c>
      <c r="Q142" s="55" t="s">
        <v>16</v>
      </c>
      <c r="R142" s="43">
        <f t="shared" si="20"/>
        <v>0</v>
      </c>
      <c r="S142" s="44" t="s">
        <v>16</v>
      </c>
      <c r="T142" s="43">
        <f t="shared" si="19"/>
        <v>0</v>
      </c>
      <c r="U142" s="44" t="s">
        <v>16</v>
      </c>
      <c r="V142" s="43">
        <f t="shared" si="21"/>
        <v>0</v>
      </c>
      <c r="W142" s="45">
        <f t="shared" si="16"/>
        <v>0</v>
      </c>
      <c r="X142" s="52"/>
      <c r="Y142" s="27"/>
      <c r="AF142" s="27"/>
      <c r="AG142" s="27"/>
      <c r="AH142" s="27"/>
    </row>
    <row r="143" spans="1:34" ht="15" customHeight="1" collapsed="1" thickBot="1" x14ac:dyDescent="0.25">
      <c r="A143" s="68" t="str">
        <f>"N° PARTECIPANTI: "&amp;COUNTA(A5:A142)</f>
        <v>N° PARTECIPANTI: 4</v>
      </c>
      <c r="B143" s="56"/>
      <c r="C143" s="56"/>
      <c r="D143" s="56"/>
      <c r="E143" s="56"/>
      <c r="F143" s="72"/>
      <c r="G143" s="105"/>
      <c r="H143" s="106"/>
      <c r="I143" s="105"/>
      <c r="J143" s="106"/>
      <c r="K143" s="58"/>
      <c r="L143" s="59">
        <f>SUM(L5:L142)</f>
        <v>3</v>
      </c>
      <c r="M143" s="59">
        <f t="shared" ref="M143:P143" si="22">SUM(M5:M142)</f>
        <v>1</v>
      </c>
      <c r="N143" s="59">
        <f t="shared" si="22"/>
        <v>0</v>
      </c>
      <c r="O143" s="59">
        <f t="shared" si="22"/>
        <v>0</v>
      </c>
      <c r="P143" s="60">
        <f t="shared" si="22"/>
        <v>716</v>
      </c>
      <c r="Q143" s="57"/>
      <c r="R143" s="60">
        <f>SUM(R5:R142)</f>
        <v>0</v>
      </c>
      <c r="S143" s="57"/>
      <c r="T143" s="60">
        <f>SUM(T5:T142)</f>
        <v>30</v>
      </c>
      <c r="U143" s="57"/>
      <c r="V143" s="60">
        <f>SUM(V5:V142)</f>
        <v>0</v>
      </c>
      <c r="W143" s="61">
        <f>SUM(W5:W142)</f>
        <v>746</v>
      </c>
      <c r="X143" s="62"/>
      <c r="Y143" s="27"/>
      <c r="AF143" s="27"/>
      <c r="AG143" s="27"/>
      <c r="AH143" s="27"/>
    </row>
    <row r="144" spans="1:34" ht="15" customHeight="1" x14ac:dyDescent="0.2">
      <c r="A144" s="136" t="s">
        <v>28</v>
      </c>
      <c r="B144" s="137"/>
      <c r="C144" s="136" t="s">
        <v>88</v>
      </c>
      <c r="D144" s="137"/>
      <c r="E144" s="137"/>
      <c r="F144" s="136" t="s">
        <v>42</v>
      </c>
      <c r="G144" s="136" t="s">
        <v>29</v>
      </c>
      <c r="H144" s="142"/>
      <c r="I144" s="137" t="s">
        <v>30</v>
      </c>
      <c r="J144" s="142"/>
      <c r="L144" s="145" t="s">
        <v>78</v>
      </c>
      <c r="M144" s="146"/>
      <c r="N144" s="146"/>
      <c r="O144" s="146"/>
      <c r="P144" s="147"/>
      <c r="U144" s="127"/>
      <c r="V144" s="128"/>
      <c r="W144" s="129"/>
      <c r="X144" s="69"/>
      <c r="AF144" s="27"/>
      <c r="AG144" s="27"/>
      <c r="AH144" s="27"/>
    </row>
    <row r="145" spans="1:34" ht="18" customHeight="1" x14ac:dyDescent="0.2">
      <c r="A145" s="138"/>
      <c r="B145" s="139"/>
      <c r="C145" s="138"/>
      <c r="D145" s="139"/>
      <c r="E145" s="139"/>
      <c r="F145" s="138"/>
      <c r="G145" s="138"/>
      <c r="H145" s="143"/>
      <c r="I145" s="139"/>
      <c r="J145" s="143"/>
      <c r="L145" s="148"/>
      <c r="M145" s="149"/>
      <c r="N145" s="149"/>
      <c r="O145" s="149"/>
      <c r="P145" s="150"/>
      <c r="U145" s="130" t="str">
        <f>"N° "&amp;COUNTA(A5:A142)&amp;" Acconti da 50 € cad "</f>
        <v xml:space="preserve">N° 4 Acconti da 50 € cad </v>
      </c>
      <c r="V145" s="131"/>
      <c r="W145" s="132"/>
      <c r="X145" s="70">
        <f>COUNTA(A5:A142)*50</f>
        <v>200</v>
      </c>
      <c r="AF145" s="27"/>
      <c r="AG145" s="27"/>
      <c r="AH145" s="27"/>
    </row>
    <row r="146" spans="1:34" ht="18" customHeight="1" thickBot="1" x14ac:dyDescent="0.25">
      <c r="A146" s="138"/>
      <c r="B146" s="139"/>
      <c r="C146" s="138"/>
      <c r="D146" s="139"/>
      <c r="E146" s="139"/>
      <c r="F146" s="138"/>
      <c r="G146" s="138"/>
      <c r="H146" s="143"/>
      <c r="I146" s="139"/>
      <c r="J146" s="143"/>
      <c r="L146" s="148"/>
      <c r="M146" s="149"/>
      <c r="N146" s="149"/>
      <c r="O146" s="149"/>
      <c r="P146" s="150"/>
      <c r="U146" s="133" t="s">
        <v>22</v>
      </c>
      <c r="V146" s="134"/>
      <c r="W146" s="135"/>
      <c r="X146" s="74" t="s">
        <v>81</v>
      </c>
      <c r="AF146" s="27"/>
      <c r="AG146" s="27"/>
      <c r="AH146" s="27"/>
    </row>
    <row r="147" spans="1:34" ht="13" x14ac:dyDescent="0.2">
      <c r="A147" s="138"/>
      <c r="B147" s="139"/>
      <c r="C147" s="138"/>
      <c r="D147" s="139"/>
      <c r="E147" s="139"/>
      <c r="F147" s="138"/>
      <c r="G147" s="138"/>
      <c r="H147" s="143"/>
      <c r="I147" s="139"/>
      <c r="J147" s="143"/>
      <c r="L147" s="148"/>
      <c r="M147" s="149"/>
      <c r="N147" s="149"/>
      <c r="O147" s="149"/>
      <c r="P147" s="150"/>
      <c r="W147" s="64"/>
      <c r="AF147" s="27"/>
      <c r="AG147" s="27"/>
      <c r="AH147" s="27"/>
    </row>
    <row r="148" spans="1:34" ht="33" customHeight="1" thickBot="1" x14ac:dyDescent="0.25">
      <c r="A148" s="140"/>
      <c r="B148" s="141"/>
      <c r="C148" s="140"/>
      <c r="D148" s="141"/>
      <c r="E148" s="141"/>
      <c r="F148" s="140"/>
      <c r="G148" s="140"/>
      <c r="H148" s="144"/>
      <c r="I148" s="141"/>
      <c r="J148" s="144"/>
      <c r="L148" s="148"/>
      <c r="M148" s="149"/>
      <c r="N148" s="149"/>
      <c r="O148" s="149"/>
      <c r="P148" s="150"/>
      <c r="AF148" s="27"/>
      <c r="AG148" s="27"/>
      <c r="AH148" s="27"/>
    </row>
    <row r="149" spans="1:34" ht="13" x14ac:dyDescent="0.15">
      <c r="L149" s="148"/>
      <c r="M149" s="149"/>
      <c r="N149" s="149"/>
      <c r="O149" s="149"/>
      <c r="P149" s="150"/>
      <c r="AF149" s="27"/>
      <c r="AG149" s="27"/>
      <c r="AH149" s="27"/>
    </row>
    <row r="150" spans="1:34" ht="13" x14ac:dyDescent="0.15">
      <c r="A150" s="71" t="s">
        <v>72</v>
      </c>
      <c r="L150" s="148"/>
      <c r="M150" s="149"/>
      <c r="N150" s="149"/>
      <c r="O150" s="149"/>
      <c r="P150" s="150"/>
      <c r="AF150" s="27"/>
      <c r="AG150" s="27"/>
      <c r="AH150" s="27"/>
    </row>
    <row r="151" spans="1:34" ht="15" customHeight="1" thickBot="1" x14ac:dyDescent="0.2">
      <c r="L151" s="151"/>
      <c r="M151" s="152"/>
      <c r="N151" s="152"/>
      <c r="O151" s="152"/>
      <c r="P151" s="153"/>
      <c r="AF151" s="27"/>
      <c r="AG151" s="27"/>
      <c r="AH151" s="27"/>
    </row>
    <row r="152" spans="1:34" ht="15" customHeight="1" x14ac:dyDescent="0.2">
      <c r="A152" s="89"/>
      <c r="B152" s="89"/>
      <c r="C152" s="89"/>
      <c r="D152" s="89"/>
      <c r="E152" s="89"/>
      <c r="V152" s="27"/>
      <c r="W152" s="26"/>
      <c r="X152" s="27"/>
      <c r="Y152" s="27"/>
      <c r="AC152" s="29"/>
      <c r="AD152" s="29"/>
      <c r="AE152" s="29"/>
      <c r="AF152" s="27"/>
      <c r="AG152" s="27"/>
      <c r="AH152" s="27"/>
    </row>
    <row r="153" spans="1:34" ht="15" customHeight="1" x14ac:dyDescent="0.15">
      <c r="A153" s="66"/>
      <c r="B153" s="66"/>
      <c r="C153" s="66"/>
      <c r="D153" s="66"/>
      <c r="F153" s="66"/>
      <c r="G153" s="67"/>
      <c r="H153" s="67"/>
      <c r="V153" s="27"/>
      <c r="W153" s="26"/>
      <c r="X153" s="27"/>
      <c r="Y153" s="27"/>
      <c r="AC153" s="29"/>
      <c r="AD153" s="29"/>
      <c r="AE153" s="29"/>
      <c r="AF153" s="27"/>
      <c r="AG153" s="27"/>
      <c r="AH153" s="27"/>
    </row>
    <row r="154" spans="1:34" ht="15" customHeight="1" x14ac:dyDescent="0.15">
      <c r="G154" s="67"/>
      <c r="H154" s="67"/>
      <c r="V154" s="27"/>
      <c r="W154" s="26"/>
      <c r="X154" s="27"/>
      <c r="Y154" s="27"/>
      <c r="AC154" s="29"/>
      <c r="AD154" s="29"/>
      <c r="AE154" s="29"/>
      <c r="AF154" s="27"/>
      <c r="AG154" s="27"/>
      <c r="AH154" s="27"/>
    </row>
    <row r="155" spans="1:34" ht="15" customHeight="1" x14ac:dyDescent="0.15">
      <c r="G155" s="66"/>
      <c r="H155" s="66"/>
      <c r="V155" s="27"/>
      <c r="W155" s="26"/>
      <c r="X155" s="27"/>
      <c r="Y155" s="27"/>
      <c r="AC155" s="29"/>
      <c r="AD155" s="29"/>
      <c r="AE155" s="29"/>
      <c r="AF155" s="27"/>
      <c r="AG155" s="27"/>
      <c r="AH155" s="27"/>
    </row>
    <row r="156" spans="1:34" ht="15" customHeight="1" x14ac:dyDescent="0.15">
      <c r="V156" s="27"/>
      <c r="W156" s="26"/>
      <c r="X156" s="27"/>
      <c r="Y156" s="27"/>
      <c r="AC156" s="29"/>
      <c r="AD156" s="29"/>
      <c r="AE156" s="29"/>
      <c r="AF156" s="27"/>
      <c r="AG156" s="27"/>
      <c r="AH156" s="27"/>
    </row>
    <row r="157" spans="1:34" ht="15" customHeight="1" x14ac:dyDescent="0.15">
      <c r="V157" s="27"/>
      <c r="W157" s="26"/>
      <c r="X157" s="27"/>
      <c r="Y157" s="27"/>
      <c r="AC157" s="29"/>
      <c r="AD157" s="29"/>
      <c r="AE157" s="29"/>
      <c r="AF157" s="27"/>
      <c r="AG157" s="27"/>
      <c r="AH157" s="27"/>
    </row>
    <row r="158" spans="1:34" ht="15" customHeight="1" x14ac:dyDescent="0.15">
      <c r="V158" s="27"/>
      <c r="W158" s="26"/>
      <c r="X158" s="27"/>
      <c r="Y158" s="27"/>
      <c r="AC158" s="29"/>
      <c r="AD158" s="29"/>
      <c r="AE158" s="29"/>
      <c r="AF158" s="27"/>
      <c r="AG158" s="27"/>
      <c r="AH158" s="27"/>
    </row>
    <row r="159" spans="1:34" ht="15" customHeight="1" x14ac:dyDescent="0.15">
      <c r="V159" s="27"/>
      <c r="W159" s="26"/>
      <c r="X159" s="27"/>
      <c r="Y159" s="27"/>
      <c r="AC159" s="29"/>
      <c r="AD159" s="29"/>
      <c r="AE159" s="29"/>
      <c r="AF159" s="27"/>
      <c r="AG159" s="27"/>
      <c r="AH159" s="27"/>
    </row>
    <row r="160" spans="1:34" ht="15" customHeight="1" x14ac:dyDescent="0.15">
      <c r="V160" s="27"/>
      <c r="W160" s="26"/>
      <c r="X160" s="27"/>
      <c r="Y160" s="27"/>
      <c r="AC160" s="29"/>
      <c r="AD160" s="29"/>
      <c r="AE160" s="29"/>
      <c r="AF160" s="27"/>
      <c r="AG160" s="27"/>
      <c r="AH160" s="27"/>
    </row>
    <row r="161" spans="22:34" ht="15" customHeight="1" x14ac:dyDescent="0.15">
      <c r="V161" s="27"/>
      <c r="W161" s="26"/>
      <c r="X161" s="27"/>
      <c r="Y161" s="27"/>
      <c r="AC161" s="29"/>
      <c r="AD161" s="29"/>
      <c r="AE161" s="29"/>
      <c r="AF161" s="27"/>
      <c r="AG161" s="27"/>
      <c r="AH161" s="27"/>
    </row>
    <row r="162" spans="22:34" ht="15" customHeight="1" x14ac:dyDescent="0.15">
      <c r="V162" s="27"/>
      <c r="W162" s="26"/>
      <c r="X162" s="27"/>
      <c r="Y162" s="27"/>
      <c r="AC162" s="29"/>
      <c r="AD162" s="29"/>
      <c r="AE162" s="29"/>
      <c r="AF162" s="27"/>
      <c r="AG162" s="27"/>
      <c r="AH162" s="27"/>
    </row>
    <row r="163" spans="22:34" ht="15" customHeight="1" x14ac:dyDescent="0.15">
      <c r="V163" s="27"/>
      <c r="W163" s="26"/>
      <c r="X163" s="27"/>
      <c r="Y163" s="27"/>
      <c r="AC163" s="29"/>
      <c r="AD163" s="29"/>
      <c r="AE163" s="29"/>
      <c r="AF163" s="27"/>
      <c r="AG163" s="27"/>
      <c r="AH163" s="27"/>
    </row>
    <row r="164" spans="22:34" ht="15" customHeight="1" x14ac:dyDescent="0.15">
      <c r="V164" s="27"/>
      <c r="W164" s="26"/>
      <c r="X164" s="27"/>
      <c r="Y164" s="27"/>
      <c r="AC164" s="29"/>
      <c r="AD164" s="29"/>
      <c r="AE164" s="29"/>
      <c r="AF164" s="27"/>
      <c r="AG164" s="27"/>
      <c r="AH164" s="27"/>
    </row>
    <row r="165" spans="22:34" ht="15" customHeight="1" x14ac:dyDescent="0.15">
      <c r="V165" s="27"/>
      <c r="W165" s="26"/>
      <c r="X165" s="27"/>
      <c r="Y165" s="27"/>
      <c r="AC165" s="29"/>
      <c r="AD165" s="29"/>
      <c r="AE165" s="29"/>
      <c r="AF165" s="27"/>
      <c r="AG165" s="27"/>
      <c r="AH165" s="27"/>
    </row>
  </sheetData>
  <sheetProtection formatCells="0"/>
  <mergeCells count="22">
    <mergeCell ref="U144:W144"/>
    <mergeCell ref="U145:W145"/>
    <mergeCell ref="U146:W146"/>
    <mergeCell ref="A144:B148"/>
    <mergeCell ref="C144:E148"/>
    <mergeCell ref="F144:F148"/>
    <mergeCell ref="G144:H148"/>
    <mergeCell ref="I144:J148"/>
    <mergeCell ref="L144:P151"/>
    <mergeCell ref="X1:X2"/>
    <mergeCell ref="A3:R3"/>
    <mergeCell ref="S3:X3"/>
    <mergeCell ref="G143:H143"/>
    <mergeCell ref="I143:J143"/>
    <mergeCell ref="A1:J2"/>
    <mergeCell ref="K1:O2"/>
    <mergeCell ref="P1:W2"/>
    <mergeCell ref="G4:H4"/>
    <mergeCell ref="I4:J4"/>
    <mergeCell ref="Q4:R4"/>
    <mergeCell ref="S4:T4"/>
    <mergeCell ref="U4:V4"/>
  </mergeCells>
  <conditionalFormatting sqref="P5:P142">
    <cfRule type="containsText" dxfId="4" priority="2" operator="containsText" text="FALSO">
      <formula>NOT(ISERROR(SEARCH("FALSO",P5)))</formula>
    </cfRule>
  </conditionalFormatting>
  <conditionalFormatting sqref="R5:R142">
    <cfRule type="expression" dxfId="3" priority="1">
      <formula>$R5=0</formula>
    </cfRule>
  </conditionalFormatting>
  <conditionalFormatting sqref="T5:T142">
    <cfRule type="expression" dxfId="2" priority="6">
      <formula>$T5=0</formula>
    </cfRule>
  </conditionalFormatting>
  <conditionalFormatting sqref="V5:V142">
    <cfRule type="expression" dxfId="1" priority="5">
      <formula>$V5=0</formula>
    </cfRule>
  </conditionalFormatting>
  <conditionalFormatting sqref="W5:W142">
    <cfRule type="expression" dxfId="0" priority="4">
      <formula>$W5=0</formula>
    </cfRule>
  </conditionalFormatting>
  <dataValidations count="7">
    <dataValidation type="list" allowBlank="1" showInputMessage="1" showErrorMessage="1" sqref="I5:I142" xr:uid="{EAF588B6-CE75-3544-91EE-28E28DE76724}">
      <formula1>"24/05/2026, 25/05/2026, 26/05/2026"</formula1>
    </dataValidation>
    <dataValidation type="list" allowBlank="1" showInputMessage="1" showErrorMessage="1" sqref="J5:J142" xr:uid="{33CE1678-AB38-3E4B-A94D-FAB840687ABF}">
      <formula1>"prima di pranzo, dopo pranzo, dopo cena,"</formula1>
    </dataValidation>
    <dataValidation type="list" allowBlank="1" showErrorMessage="1" sqref="F5:F29" xr:uid="{0B10F80B-2183-3443-AC4C-128BE62515EC}">
      <formula1>"singola,matrimoniale,matr + 1 letto,matr.+ 2 letti,doppia,tripla,quadrupla,"</formula1>
    </dataValidation>
    <dataValidation type="list" allowBlank="1" showInputMessage="1" showErrorMessage="1" sqref="G5:G142" xr:uid="{06FDEB9D-096D-5047-9FB6-23ED28F0DDF2}">
      <formula1>"22/05/2026, 23/05/2026"</formula1>
    </dataValidation>
    <dataValidation type="list" allowBlank="1" showInputMessage="1" showErrorMessage="1" sqref="S5:S142 U5:U142" xr:uid="{2E2D84E9-E011-9047-B495-3CF0C18C8E43}">
      <formula1>$AB$9:$AB$10</formula1>
    </dataValidation>
    <dataValidation type="list" allowBlank="1" showInputMessage="1" showErrorMessage="1" sqref="Q5:Q142" xr:uid="{B2A0F60F-4DBB-1341-B691-CE7561702AC3}">
      <formula1>$AB$12:$AB$14</formula1>
    </dataValidation>
    <dataValidation type="list" allowBlank="1" showInputMessage="1" showErrorMessage="1" sqref="H5:H142" xr:uid="{7A3834E5-D784-6B42-A8D4-2E0B866971E0}">
      <formula1>$AB$1:$AB$4</formula1>
    </dataValidation>
  </dataValidations>
  <pageMargins left="0.7" right="0.7" top="0.75" bottom="0.75" header="0.3" footer="0.3"/>
  <pageSetup paperSize="9" orientation="portrait"/>
  <ignoredErrors>
    <ignoredError sqref="P134 P11:P12 P17 P21 P38" formula="1"/>
  </ignoredErrors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e515ec6-871b-45ab-9ca7-837a27332e92" xsi:nil="true"/>
    <lcf76f155ced4ddcb4097134ff3c332f xmlns="b9953fd5-3997-40b7-9f5d-046282575ccd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610BD769D57AB4EA3379B1706B6F703" ma:contentTypeVersion="18" ma:contentTypeDescription="Creare un nuovo documento." ma:contentTypeScope="" ma:versionID="02a21197b32b4eeb3ccab017c4905dfc">
  <xsd:schema xmlns:xsd="http://www.w3.org/2001/XMLSchema" xmlns:xs="http://www.w3.org/2001/XMLSchema" xmlns:p="http://schemas.microsoft.com/office/2006/metadata/properties" xmlns:ns2="ee749238-3574-4f45-924e-1771041e46df" xmlns:ns3="b9953fd5-3997-40b7-9f5d-046282575ccd" xmlns:ns4="3e515ec6-871b-45ab-9ca7-837a27332e92" targetNamespace="http://schemas.microsoft.com/office/2006/metadata/properties" ma:root="true" ma:fieldsID="7e6c16be8c09b446cf5c46d6923db086" ns2:_="" ns3:_="" ns4:_="">
    <xsd:import namespace="ee749238-3574-4f45-924e-1771041e46df"/>
    <xsd:import namespace="b9953fd5-3997-40b7-9f5d-046282575ccd"/>
    <xsd:import namespace="3e515ec6-871b-45ab-9ca7-837a27332e9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4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749238-3574-4f45-924e-1771041e46d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953fd5-3997-40b7-9f5d-046282575cc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internalName="MediaServiceAutoTags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Tag immagine" ma:readOnly="false" ma:fieldId="{5cf76f15-5ced-4ddc-b409-7134ff3c332f}" ma:taxonomyMulti="true" ma:sspId="7fccf6bc-b42b-46d7-94f7-08d9562b3f8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15ec6-871b-45ab-9ca7-837a27332e92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df439626-0917-44bb-aee7-7556a4f99756}" ma:internalName="TaxCatchAll" ma:showField="CatchAllData" ma:web="3e515ec6-871b-45ab-9ca7-837a27332e9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561D849-D51C-4440-AA43-0959D6E698B7}">
  <ds:schemaRefs>
    <ds:schemaRef ds:uri="b9953fd5-3997-40b7-9f5d-046282575ccd"/>
    <ds:schemaRef ds:uri="http://schemas.microsoft.com/office/infopath/2007/PartnerControls"/>
    <ds:schemaRef ds:uri="http://purl.org/dc/dcmitype/"/>
    <ds:schemaRef ds:uri="http://purl.org/dc/terms/"/>
    <ds:schemaRef ds:uri="http://purl.org/dc/elements/1.1/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3e515ec6-871b-45ab-9ca7-837a27332e92"/>
    <ds:schemaRef ds:uri="ee749238-3574-4f45-924e-1771041e46df"/>
  </ds:schemaRefs>
</ds:datastoreItem>
</file>

<file path=customXml/itemProps2.xml><?xml version="1.0" encoding="utf-8"?>
<ds:datastoreItem xmlns:ds="http://schemas.openxmlformats.org/officeDocument/2006/customXml" ds:itemID="{0C4A3DE4-D013-44CA-B62F-C685B4C66D2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e749238-3574-4f45-924e-1771041e46df"/>
    <ds:schemaRef ds:uri="b9953fd5-3997-40b7-9f5d-046282575ccd"/>
    <ds:schemaRef ds:uri="3e515ec6-871b-45ab-9ca7-837a27332e9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E060826-862F-0A4D-8474-9AFFEB012B3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Prezzi</vt:lpstr>
      <vt:lpstr>MODALITÀ PAGAMENTO</vt:lpstr>
      <vt:lpstr>ROOMING LIST - da compilare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Francesco Rivolta</dc:creator>
  <cp:lastModifiedBy>Kiklos 4</cp:lastModifiedBy>
  <cp:lastPrinted>2019-01-30T08:51:45Z</cp:lastPrinted>
  <dcterms:created xsi:type="dcterms:W3CDTF">2015-05-04T06:20:04Z</dcterms:created>
  <dcterms:modified xsi:type="dcterms:W3CDTF">2026-01-13T07:57:51Z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uthorIds_UIVersion_4608">
    <vt:lpwstr>25</vt:lpwstr>
  </property>
  <property fmtid="{D5CDD505-2E9C-101B-9397-08002B2CF9AE}" pid="3" name="ContentTypeId">
    <vt:lpwstr>0x0101009610BD769D57AB4EA3379B1706B6F703</vt:lpwstr>
  </property>
  <property fmtid="{D5CDD505-2E9C-101B-9397-08002B2CF9AE}" pid="4" name="MediaServiceImageTags">
    <vt:lpwstr/>
  </property>
</Properties>
</file>